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DieseArbeitsmappe" defaultThemeVersion="124226"/>
  <mc:AlternateContent xmlns:mc="http://schemas.openxmlformats.org/markup-compatibility/2006">
    <mc:Choice Requires="x15">
      <x15ac:absPath xmlns:x15ac="http://schemas.microsoft.com/office/spreadsheetml/2010/11/ac" url="https://d.docs.live.net/08c7434f562163aa/Desktop/Sven-Brunn.de/Work/Programmierungen^J Scripts/Urlaubsplaner/"/>
    </mc:Choice>
  </mc:AlternateContent>
  <xr:revisionPtr revIDLastSave="89" documentId="13_ncr:1_{64A6C6F5-60DE-41C9-A3F4-737E29A677B7}" xr6:coauthVersionLast="47" xr6:coauthVersionMax="47" xr10:uidLastSave="{8AF31B39-F50E-45C5-B83A-A1F1A9B6ABF7}"/>
  <bookViews>
    <workbookView xWindow="-98" yWindow="-98" windowWidth="28996" windowHeight="15675" tabRatio="456" firstSheet="1" activeTab="1" xr2:uid="{00000000-000D-0000-FFFF-FFFF00000000}"/>
  </bookViews>
  <sheets>
    <sheet name="Settings" sheetId="27" state="hidden" r:id="rId1"/>
    <sheet name="Übersicht" sheetId="28" r:id="rId2"/>
    <sheet name="2024" sheetId="26" r:id="rId3"/>
    <sheet name="Feiertage" sheetId="18" r:id="rId4"/>
    <sheet name="Ferien" sheetId="21" r:id="rId5"/>
  </sheets>
  <externalReferences>
    <externalReference r:id="rId6"/>
    <externalReference r:id="rId7"/>
    <externalReference r:id="rId8"/>
  </externalReferences>
  <definedNames>
    <definedName name="_xlnm._FilterDatabase" localSheetId="2" hidden="1">'2024'!$B$3:$H$48</definedName>
    <definedName name="Bundeslaender">Feiertage!$B$4:$B$19</definedName>
    <definedName name="Bundesländer" localSheetId="1">[1]Feiertage!$B$4:$B$19</definedName>
    <definedName name="Bundesländer">[1]Feiertage!$B$4:$B$19</definedName>
    <definedName name="BundeslandFeiertage">Feiertage!$D$4</definedName>
    <definedName name="_xlnm.Print_Area" localSheetId="2">'2024'!$B$1:$NU$55</definedName>
    <definedName name="_xlnm.Print_Titles" localSheetId="2">'2024'!$B:$S</definedName>
    <definedName name="Feiertage">Feiertage!$BA$5:$BA$50</definedName>
    <definedName name="JahrFeiertage" localSheetId="1">[1]Feiertage!$A$1</definedName>
    <definedName name="JahrFeiertage">Feiertage!$A$1</definedName>
    <definedName name="MSN_MoneyCentral_Investor_Aktienkursindizes" localSheetId="1">Übersicht!#REF!</definedName>
    <definedName name="Rechnungsdatum" localSheetId="1">[2]Rechnung!$G$10</definedName>
    <definedName name="Rechnungsdatum">[3]Rechnung!$G$10</definedName>
    <definedName name="Rechnungsnummer" localSheetId="1">[2]Rechnung!$G$11</definedName>
    <definedName name="Rechnungsnummer">[3]Rechnung!$G$11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7" i="18" l="1"/>
  <c r="BA25" i="18"/>
  <c r="E7" i="18"/>
  <c r="D7" i="18" s="1"/>
  <c r="G7" i="18"/>
  <c r="F7" i="18" s="1"/>
  <c r="I7" i="18"/>
  <c r="K7" i="18"/>
  <c r="J7" i="18" s="1"/>
  <c r="M7" i="18"/>
  <c r="L7" i="18" s="1"/>
  <c r="O7" i="18"/>
  <c r="N7" i="18" s="1"/>
  <c r="Q7" i="18"/>
  <c r="P7" i="18" s="1"/>
  <c r="S7" i="18"/>
  <c r="R7" i="18" s="1"/>
  <c r="U7" i="18"/>
  <c r="T7" i="18" s="1"/>
  <c r="W7" i="18"/>
  <c r="V7" i="18" s="1"/>
  <c r="Y7" i="18"/>
  <c r="X7" i="18" s="1"/>
  <c r="AA7" i="18"/>
  <c r="Z7" i="18" s="1"/>
  <c r="AC7" i="18"/>
  <c r="AB7" i="18" s="1"/>
  <c r="AE7" i="18"/>
  <c r="AD7" i="18" s="1"/>
  <c r="AG7" i="18"/>
  <c r="AF7" i="18" s="1"/>
  <c r="AI7" i="18"/>
  <c r="AH7" i="18" s="1"/>
  <c r="D8" i="18"/>
  <c r="E8" i="18"/>
  <c r="G8" i="18"/>
  <c r="F8" i="18" s="1"/>
  <c r="I8" i="18"/>
  <c r="H8" i="18" s="1"/>
  <c r="K8" i="18"/>
  <c r="J8" i="18" s="1"/>
  <c r="M8" i="18"/>
  <c r="L8" i="18" s="1"/>
  <c r="O8" i="18"/>
  <c r="N8" i="18" s="1"/>
  <c r="Q8" i="18"/>
  <c r="P8" i="18" s="1"/>
  <c r="S8" i="18"/>
  <c r="R8" i="18" s="1"/>
  <c r="U8" i="18"/>
  <c r="T8" i="18" s="1"/>
  <c r="W8" i="18"/>
  <c r="V8" i="18" s="1"/>
  <c r="X8" i="18"/>
  <c r="Y8" i="18"/>
  <c r="AA8" i="18"/>
  <c r="Z8" i="18" s="1"/>
  <c r="AC8" i="18"/>
  <c r="AB8" i="18" s="1"/>
  <c r="AD8" i="18"/>
  <c r="AE8" i="18"/>
  <c r="AG8" i="18"/>
  <c r="AF8" i="18" s="1"/>
  <c r="AI8" i="18"/>
  <c r="AH8" i="18" s="1"/>
  <c r="E9" i="18"/>
  <c r="D9" i="18" s="1"/>
  <c r="G9" i="18"/>
  <c r="F9" i="18" s="1"/>
  <c r="I9" i="18"/>
  <c r="H9" i="18" s="1"/>
  <c r="K9" i="18"/>
  <c r="J9" i="18" s="1"/>
  <c r="L9" i="18"/>
  <c r="M9" i="18"/>
  <c r="O9" i="18"/>
  <c r="N9" i="18" s="1"/>
  <c r="P9" i="18"/>
  <c r="Q9" i="18"/>
  <c r="S9" i="18"/>
  <c r="R9" i="18" s="1"/>
  <c r="U9" i="18"/>
  <c r="T9" i="18" s="1"/>
  <c r="W9" i="18"/>
  <c r="V9" i="18" s="1"/>
  <c r="Y9" i="18"/>
  <c r="X9" i="18" s="1"/>
  <c r="AA9" i="18"/>
  <c r="Z9" i="18" s="1"/>
  <c r="AC9" i="18"/>
  <c r="AB9" i="18" s="1"/>
  <c r="AE9" i="18"/>
  <c r="AD9" i="18" s="1"/>
  <c r="AF9" i="18"/>
  <c r="AG9" i="18"/>
  <c r="AI9" i="18"/>
  <c r="AH9" i="18" s="1"/>
  <c r="E10" i="18"/>
  <c r="D10" i="18" s="1"/>
  <c r="G10" i="18"/>
  <c r="F10" i="18" s="1"/>
  <c r="I10" i="18"/>
  <c r="H10" i="18" s="1"/>
  <c r="K10" i="18"/>
  <c r="J10" i="18" s="1"/>
  <c r="M10" i="18"/>
  <c r="L10" i="18" s="1"/>
  <c r="O10" i="18"/>
  <c r="N10" i="18" s="1"/>
  <c r="Q10" i="18"/>
  <c r="P10" i="18" s="1"/>
  <c r="S10" i="18"/>
  <c r="R10" i="18" s="1"/>
  <c r="T10" i="18"/>
  <c r="U10" i="18"/>
  <c r="W10" i="18"/>
  <c r="V10" i="18" s="1"/>
  <c r="X10" i="18"/>
  <c r="Y10" i="18"/>
  <c r="Z10" i="18"/>
  <c r="AA10" i="18"/>
  <c r="AC10" i="18"/>
  <c r="AB10" i="18" s="1"/>
  <c r="AE10" i="18"/>
  <c r="AD10" i="18" s="1"/>
  <c r="AG10" i="18"/>
  <c r="AF10" i="18" s="1"/>
  <c r="AI10" i="18"/>
  <c r="AH10" i="18" s="1"/>
  <c r="E11" i="18"/>
  <c r="D11" i="18" s="1"/>
  <c r="G11" i="18"/>
  <c r="F11" i="18" s="1"/>
  <c r="H11" i="18"/>
  <c r="I11" i="18"/>
  <c r="K11" i="18"/>
  <c r="J11" i="18" s="1"/>
  <c r="M11" i="18"/>
  <c r="L11" i="18" s="1"/>
  <c r="O11" i="18"/>
  <c r="N11" i="18" s="1"/>
  <c r="Q11" i="18"/>
  <c r="P11" i="18" s="1"/>
  <c r="S11" i="18"/>
  <c r="R11" i="18" s="1"/>
  <c r="U11" i="18"/>
  <c r="T11" i="18" s="1"/>
  <c r="W11" i="18"/>
  <c r="V11" i="18" s="1"/>
  <c r="Y11" i="18"/>
  <c r="X11" i="18" s="1"/>
  <c r="AA11" i="18"/>
  <c r="Z11" i="18" s="1"/>
  <c r="AB11" i="18"/>
  <c r="AC11" i="18"/>
  <c r="AE11" i="18"/>
  <c r="AD11" i="18" s="1"/>
  <c r="AG11" i="18"/>
  <c r="AF11" i="18" s="1"/>
  <c r="AI11" i="18"/>
  <c r="AH11" i="18" s="1"/>
  <c r="E12" i="18"/>
  <c r="D12" i="18" s="1"/>
  <c r="G12" i="18"/>
  <c r="F12" i="18" s="1"/>
  <c r="I12" i="18"/>
  <c r="H12" i="18" s="1"/>
  <c r="K12" i="18"/>
  <c r="J12" i="18" s="1"/>
  <c r="M12" i="18"/>
  <c r="L12" i="18" s="1"/>
  <c r="O12" i="18"/>
  <c r="N12" i="18" s="1"/>
  <c r="P12" i="18"/>
  <c r="Q12" i="18"/>
  <c r="S12" i="18"/>
  <c r="R12" i="18" s="1"/>
  <c r="U12" i="18"/>
  <c r="T12" i="18" s="1"/>
  <c r="W12" i="18"/>
  <c r="V12" i="18" s="1"/>
  <c r="Y12" i="18"/>
  <c r="X12" i="18" s="1"/>
  <c r="AA12" i="18"/>
  <c r="Z12" i="18" s="1"/>
  <c r="AC12" i="18"/>
  <c r="AB12" i="18" s="1"/>
  <c r="AE12" i="18"/>
  <c r="AD12" i="18" s="1"/>
  <c r="AG12" i="18"/>
  <c r="AF12" i="18" s="1"/>
  <c r="AI12" i="18"/>
  <c r="AH12" i="18" s="1"/>
  <c r="D13" i="18"/>
  <c r="E13" i="18"/>
  <c r="G13" i="18"/>
  <c r="F13" i="18" s="1"/>
  <c r="I13" i="18"/>
  <c r="H13" i="18" s="1"/>
  <c r="K13" i="18"/>
  <c r="J13" i="18" s="1"/>
  <c r="M13" i="18"/>
  <c r="L13" i="18" s="1"/>
  <c r="O13" i="18"/>
  <c r="N13" i="18" s="1"/>
  <c r="Q13" i="18"/>
  <c r="P13" i="18" s="1"/>
  <c r="S13" i="18"/>
  <c r="R13" i="18" s="1"/>
  <c r="U13" i="18"/>
  <c r="T13" i="18" s="1"/>
  <c r="W13" i="18"/>
  <c r="V13" i="18" s="1"/>
  <c r="X13" i="18"/>
  <c r="Y13" i="18"/>
  <c r="AA13" i="18"/>
  <c r="Z13" i="18" s="1"/>
  <c r="AC13" i="18"/>
  <c r="AB13" i="18" s="1"/>
  <c r="AE13" i="18"/>
  <c r="AD13" i="18" s="1"/>
  <c r="AG13" i="18"/>
  <c r="AF13" i="18" s="1"/>
  <c r="AI13" i="18"/>
  <c r="AH13" i="18" s="1"/>
  <c r="E14" i="18"/>
  <c r="D14" i="18" s="1"/>
  <c r="G14" i="18"/>
  <c r="F14" i="18" s="1"/>
  <c r="I14" i="18"/>
  <c r="H14" i="18" s="1"/>
  <c r="K14" i="18"/>
  <c r="J14" i="18" s="1"/>
  <c r="L14" i="18"/>
  <c r="M14" i="18"/>
  <c r="O14" i="18"/>
  <c r="N14" i="18" s="1"/>
  <c r="Q14" i="18"/>
  <c r="P14" i="18" s="1"/>
  <c r="S14" i="18"/>
  <c r="R14" i="18" s="1"/>
  <c r="U14" i="18"/>
  <c r="T14" i="18" s="1"/>
  <c r="W14" i="18"/>
  <c r="V14" i="18" s="1"/>
  <c r="Y14" i="18"/>
  <c r="X14" i="18" s="1"/>
  <c r="AA14" i="18"/>
  <c r="Z14" i="18" s="1"/>
  <c r="AC14" i="18"/>
  <c r="AB14" i="18" s="1"/>
  <c r="AE14" i="18"/>
  <c r="AD14" i="18" s="1"/>
  <c r="AF14" i="18"/>
  <c r="AG14" i="18"/>
  <c r="AI14" i="18"/>
  <c r="AH14" i="18" s="1"/>
  <c r="E15" i="18"/>
  <c r="D15" i="18" s="1"/>
  <c r="G15" i="18"/>
  <c r="F15" i="18" s="1"/>
  <c r="I15" i="18"/>
  <c r="H15" i="18" s="1"/>
  <c r="K15" i="18"/>
  <c r="J15" i="18" s="1"/>
  <c r="M15" i="18"/>
  <c r="L15" i="18" s="1"/>
  <c r="O15" i="18"/>
  <c r="N15" i="18" s="1"/>
  <c r="Q15" i="18"/>
  <c r="P15" i="18" s="1"/>
  <c r="S15" i="18"/>
  <c r="R15" i="18" s="1"/>
  <c r="T15" i="18"/>
  <c r="U15" i="18"/>
  <c r="W15" i="18"/>
  <c r="V15" i="18" s="1"/>
  <c r="Y15" i="18"/>
  <c r="X15" i="18" s="1"/>
  <c r="AA15" i="18"/>
  <c r="Z15" i="18" s="1"/>
  <c r="AC15" i="18"/>
  <c r="AB15" i="18" s="1"/>
  <c r="AE15" i="18"/>
  <c r="AD15" i="18" s="1"/>
  <c r="AG15" i="18"/>
  <c r="AF15" i="18" s="1"/>
  <c r="AI15" i="18"/>
  <c r="AH15" i="18" s="1"/>
  <c r="E16" i="18"/>
  <c r="D16" i="18" s="1"/>
  <c r="G16" i="18"/>
  <c r="F16" i="18" s="1"/>
  <c r="H16" i="18"/>
  <c r="I16" i="18"/>
  <c r="K16" i="18"/>
  <c r="J16" i="18" s="1"/>
  <c r="M16" i="18"/>
  <c r="L16" i="18" s="1"/>
  <c r="O16" i="18"/>
  <c r="N16" i="18" s="1"/>
  <c r="Q16" i="18"/>
  <c r="P16" i="18" s="1"/>
  <c r="S16" i="18"/>
  <c r="R16" i="18" s="1"/>
  <c r="U16" i="18"/>
  <c r="T16" i="18" s="1"/>
  <c r="W16" i="18"/>
  <c r="V16" i="18" s="1"/>
  <c r="Y16" i="18"/>
  <c r="X16" i="18" s="1"/>
  <c r="AA16" i="18"/>
  <c r="Z16" i="18" s="1"/>
  <c r="AB16" i="18"/>
  <c r="AC16" i="18"/>
  <c r="AE16" i="18"/>
  <c r="AD16" i="18" s="1"/>
  <c r="AG16" i="18"/>
  <c r="AF16" i="18" s="1"/>
  <c r="AI16" i="18"/>
  <c r="AH16" i="18" s="1"/>
  <c r="E17" i="18"/>
  <c r="D17" i="18" s="1"/>
  <c r="G17" i="18"/>
  <c r="F17" i="18" s="1"/>
  <c r="I17" i="18"/>
  <c r="H17" i="18" s="1"/>
  <c r="K17" i="18"/>
  <c r="J17" i="18" s="1"/>
  <c r="M17" i="18"/>
  <c r="L17" i="18" s="1"/>
  <c r="O17" i="18"/>
  <c r="N17" i="18" s="1"/>
  <c r="P17" i="18"/>
  <c r="Q17" i="18"/>
  <c r="S17" i="18"/>
  <c r="R17" i="18" s="1"/>
  <c r="U17" i="18"/>
  <c r="T17" i="18" s="1"/>
  <c r="W17" i="18"/>
  <c r="V17" i="18" s="1"/>
  <c r="Y17" i="18"/>
  <c r="X17" i="18" s="1"/>
  <c r="AA17" i="18"/>
  <c r="Z17" i="18" s="1"/>
  <c r="AC17" i="18"/>
  <c r="AB17" i="18" s="1"/>
  <c r="AE17" i="18"/>
  <c r="AD17" i="18" s="1"/>
  <c r="AG17" i="18"/>
  <c r="AF17" i="18" s="1"/>
  <c r="AI17" i="18"/>
  <c r="AH17" i="18" s="1"/>
  <c r="D18" i="18"/>
  <c r="E18" i="18"/>
  <c r="G18" i="18"/>
  <c r="F18" i="18" s="1"/>
  <c r="I18" i="18"/>
  <c r="H18" i="18" s="1"/>
  <c r="K18" i="18"/>
  <c r="J18" i="18" s="1"/>
  <c r="M18" i="18"/>
  <c r="L18" i="18" s="1"/>
  <c r="O18" i="18"/>
  <c r="N18" i="18" s="1"/>
  <c r="Q18" i="18"/>
  <c r="P18" i="18" s="1"/>
  <c r="S18" i="18"/>
  <c r="R18" i="18" s="1"/>
  <c r="U18" i="18"/>
  <c r="T18" i="18" s="1"/>
  <c r="W18" i="18"/>
  <c r="V18" i="18" s="1"/>
  <c r="X18" i="18"/>
  <c r="Y18" i="18"/>
  <c r="AA18" i="18"/>
  <c r="Z18" i="18" s="1"/>
  <c r="AC18" i="18"/>
  <c r="AB18" i="18" s="1"/>
  <c r="AE18" i="18"/>
  <c r="AD18" i="18" s="1"/>
  <c r="AG18" i="18"/>
  <c r="AF18" i="18" s="1"/>
  <c r="AI18" i="18"/>
  <c r="AH18" i="18" s="1"/>
  <c r="E19" i="18"/>
  <c r="D19" i="18" s="1"/>
  <c r="G19" i="18"/>
  <c r="F19" i="18" s="1"/>
  <c r="I19" i="18"/>
  <c r="H19" i="18" s="1"/>
  <c r="K19" i="18"/>
  <c r="J19" i="18" s="1"/>
  <c r="L19" i="18"/>
  <c r="M19" i="18"/>
  <c r="O19" i="18"/>
  <c r="N19" i="18" s="1"/>
  <c r="Q19" i="18"/>
  <c r="P19" i="18" s="1"/>
  <c r="S19" i="18"/>
  <c r="R19" i="18" s="1"/>
  <c r="U19" i="18"/>
  <c r="T19" i="18" s="1"/>
  <c r="W19" i="18"/>
  <c r="V19" i="18" s="1"/>
  <c r="Y19" i="18"/>
  <c r="X19" i="18" s="1"/>
  <c r="AA19" i="18"/>
  <c r="Z19" i="18" s="1"/>
  <c r="AC19" i="18"/>
  <c r="AB19" i="18" s="1"/>
  <c r="AE19" i="18"/>
  <c r="AD19" i="18" s="1"/>
  <c r="AF19" i="18"/>
  <c r="AG19" i="18"/>
  <c r="AI19" i="18"/>
  <c r="AH19" i="18" s="1"/>
  <c r="E20" i="18"/>
  <c r="D20" i="18" s="1"/>
  <c r="G20" i="18"/>
  <c r="F20" i="18" s="1"/>
  <c r="I20" i="18"/>
  <c r="H20" i="18" s="1"/>
  <c r="K20" i="18"/>
  <c r="J20" i="18" s="1"/>
  <c r="M20" i="18"/>
  <c r="L20" i="18" s="1"/>
  <c r="O20" i="18"/>
  <c r="N20" i="18" s="1"/>
  <c r="Q20" i="18"/>
  <c r="P20" i="18" s="1"/>
  <c r="S20" i="18"/>
  <c r="R20" i="18" s="1"/>
  <c r="T20" i="18"/>
  <c r="U20" i="18"/>
  <c r="W20" i="18"/>
  <c r="V20" i="18" s="1"/>
  <c r="Y20" i="18"/>
  <c r="X20" i="18" s="1"/>
  <c r="AA20" i="18"/>
  <c r="Z20" i="18" s="1"/>
  <c r="AC20" i="18"/>
  <c r="AB20" i="18" s="1"/>
  <c r="AE20" i="18"/>
  <c r="AD20" i="18" s="1"/>
  <c r="AG20" i="18"/>
  <c r="AF20" i="18" s="1"/>
  <c r="AI20" i="18"/>
  <c r="AH20" i="18" s="1"/>
  <c r="E21" i="18"/>
  <c r="D21" i="18" s="1"/>
  <c r="G21" i="18"/>
  <c r="F21" i="18" s="1"/>
  <c r="H21" i="18"/>
  <c r="I21" i="18"/>
  <c r="K21" i="18"/>
  <c r="J21" i="18" s="1"/>
  <c r="M21" i="18"/>
  <c r="L21" i="18" s="1"/>
  <c r="O21" i="18"/>
  <c r="N21" i="18" s="1"/>
  <c r="Q21" i="18"/>
  <c r="P21" i="18" s="1"/>
  <c r="S21" i="18"/>
  <c r="R21" i="18" s="1"/>
  <c r="U21" i="18"/>
  <c r="T21" i="18" s="1"/>
  <c r="W21" i="18"/>
  <c r="V21" i="18" s="1"/>
  <c r="Y21" i="18"/>
  <c r="X21" i="18" s="1"/>
  <c r="AA21" i="18"/>
  <c r="Z21" i="18" s="1"/>
  <c r="AB21" i="18"/>
  <c r="AC21" i="18"/>
  <c r="AE21" i="18"/>
  <c r="AD21" i="18" s="1"/>
  <c r="AG21" i="18"/>
  <c r="AF21" i="18" s="1"/>
  <c r="AI21" i="18"/>
  <c r="AH21" i="18" s="1"/>
  <c r="E22" i="18"/>
  <c r="D22" i="18" s="1"/>
  <c r="G22" i="18"/>
  <c r="F22" i="18" s="1"/>
  <c r="I22" i="18"/>
  <c r="H22" i="18" s="1"/>
  <c r="K22" i="18"/>
  <c r="J22" i="18" s="1"/>
  <c r="M22" i="18"/>
  <c r="L22" i="18" s="1"/>
  <c r="O22" i="18"/>
  <c r="N22" i="18" s="1"/>
  <c r="P22" i="18"/>
  <c r="Q22" i="18"/>
  <c r="S22" i="18"/>
  <c r="R22" i="18" s="1"/>
  <c r="U22" i="18"/>
  <c r="T22" i="18" s="1"/>
  <c r="W22" i="18"/>
  <c r="V22" i="18" s="1"/>
  <c r="Y22" i="18"/>
  <c r="X22" i="18" s="1"/>
  <c r="AA22" i="18"/>
  <c r="Z22" i="18" s="1"/>
  <c r="AC22" i="18"/>
  <c r="AB22" i="18" s="1"/>
  <c r="AE22" i="18"/>
  <c r="AD22" i="18" s="1"/>
  <c r="AG22" i="18"/>
  <c r="AF22" i="18" s="1"/>
  <c r="AI22" i="18"/>
  <c r="AH22" i="18" s="1"/>
  <c r="D23" i="18"/>
  <c r="E23" i="18"/>
  <c r="G23" i="18"/>
  <c r="F23" i="18" s="1"/>
  <c r="I23" i="18"/>
  <c r="H23" i="18" s="1"/>
  <c r="K23" i="18"/>
  <c r="J23" i="18" s="1"/>
  <c r="M23" i="18"/>
  <c r="L23" i="18" s="1"/>
  <c r="O23" i="18"/>
  <c r="N23" i="18" s="1"/>
  <c r="Q23" i="18"/>
  <c r="P23" i="18" s="1"/>
  <c r="S23" i="18"/>
  <c r="R23" i="18" s="1"/>
  <c r="U23" i="18"/>
  <c r="T23" i="18" s="1"/>
  <c r="W23" i="18"/>
  <c r="V23" i="18" s="1"/>
  <c r="X23" i="18"/>
  <c r="Y23" i="18"/>
  <c r="AA23" i="18"/>
  <c r="Z23" i="18" s="1"/>
  <c r="AC23" i="18"/>
  <c r="AB23" i="18" s="1"/>
  <c r="AE23" i="18"/>
  <c r="AD23" i="18" s="1"/>
  <c r="AG23" i="18"/>
  <c r="AF23" i="18" s="1"/>
  <c r="AI23" i="18"/>
  <c r="AH23" i="18" s="1"/>
  <c r="E24" i="18"/>
  <c r="D24" i="18" s="1"/>
  <c r="G24" i="18"/>
  <c r="F24" i="18" s="1"/>
  <c r="I24" i="18"/>
  <c r="H24" i="18" s="1"/>
  <c r="K24" i="18"/>
  <c r="J24" i="18" s="1"/>
  <c r="L24" i="18"/>
  <c r="M24" i="18"/>
  <c r="O24" i="18"/>
  <c r="N24" i="18" s="1"/>
  <c r="Q24" i="18"/>
  <c r="P24" i="18" s="1"/>
  <c r="S24" i="18"/>
  <c r="R24" i="18" s="1"/>
  <c r="U24" i="18"/>
  <c r="T24" i="18" s="1"/>
  <c r="W24" i="18"/>
  <c r="V24" i="18" s="1"/>
  <c r="Y24" i="18"/>
  <c r="X24" i="18" s="1"/>
  <c r="AA24" i="18"/>
  <c r="Z24" i="18" s="1"/>
  <c r="AC24" i="18"/>
  <c r="AB24" i="18" s="1"/>
  <c r="AE24" i="18"/>
  <c r="AD24" i="18" s="1"/>
  <c r="AF24" i="18"/>
  <c r="AG24" i="18"/>
  <c r="AI24" i="18"/>
  <c r="AH24" i="18" s="1"/>
  <c r="E25" i="18"/>
  <c r="D25" i="18" s="1"/>
  <c r="G25" i="18"/>
  <c r="F25" i="18" s="1"/>
  <c r="I25" i="18"/>
  <c r="H25" i="18" s="1"/>
  <c r="K25" i="18"/>
  <c r="J25" i="18" s="1"/>
  <c r="M25" i="18"/>
  <c r="L25" i="18" s="1"/>
  <c r="O25" i="18"/>
  <c r="N25" i="18" s="1"/>
  <c r="Q25" i="18"/>
  <c r="P25" i="18" s="1"/>
  <c r="S25" i="18"/>
  <c r="R25" i="18" s="1"/>
  <c r="U25" i="18"/>
  <c r="T25" i="18" s="1"/>
  <c r="W25" i="18"/>
  <c r="V25" i="18" s="1"/>
  <c r="Y25" i="18"/>
  <c r="X25" i="18" s="1"/>
  <c r="AA25" i="18"/>
  <c r="Z25" i="18" s="1"/>
  <c r="AC25" i="18"/>
  <c r="AB25" i="18" s="1"/>
  <c r="AE25" i="18"/>
  <c r="AD25" i="18" s="1"/>
  <c r="AG25" i="18"/>
  <c r="AF25" i="18" s="1"/>
  <c r="AI25" i="18"/>
  <c r="AH25" i="18" s="1"/>
  <c r="E26" i="18"/>
  <c r="D26" i="18" s="1"/>
  <c r="G26" i="18"/>
  <c r="F26" i="18" s="1"/>
  <c r="H26" i="18"/>
  <c r="I26" i="18"/>
  <c r="K26" i="18"/>
  <c r="J26" i="18" s="1"/>
  <c r="M26" i="18"/>
  <c r="L26" i="18" s="1"/>
  <c r="O26" i="18"/>
  <c r="N26" i="18" s="1"/>
  <c r="Q26" i="18"/>
  <c r="P26" i="18" s="1"/>
  <c r="S26" i="18"/>
  <c r="R26" i="18" s="1"/>
  <c r="U26" i="18"/>
  <c r="T26" i="18" s="1"/>
  <c r="W26" i="18"/>
  <c r="V26" i="18" s="1"/>
  <c r="Y26" i="18"/>
  <c r="X26" i="18" s="1"/>
  <c r="AA26" i="18"/>
  <c r="Z26" i="18" s="1"/>
  <c r="AB26" i="18"/>
  <c r="AC26" i="18"/>
  <c r="AE26" i="18"/>
  <c r="AD26" i="18" s="1"/>
  <c r="AG26" i="18"/>
  <c r="AF26" i="18" s="1"/>
  <c r="AI26" i="18"/>
  <c r="AH26" i="18" s="1"/>
  <c r="E27" i="18"/>
  <c r="D27" i="18" s="1"/>
  <c r="G27" i="18"/>
  <c r="F27" i="18" s="1"/>
  <c r="I27" i="18"/>
  <c r="H27" i="18" s="1"/>
  <c r="K27" i="18"/>
  <c r="J27" i="18" s="1"/>
  <c r="M27" i="18"/>
  <c r="L27" i="18" s="1"/>
  <c r="O27" i="18"/>
  <c r="N27" i="18" s="1"/>
  <c r="P27" i="18"/>
  <c r="Q27" i="18"/>
  <c r="S27" i="18"/>
  <c r="R27" i="18" s="1"/>
  <c r="U27" i="18"/>
  <c r="T27" i="18" s="1"/>
  <c r="W27" i="18"/>
  <c r="V27" i="18" s="1"/>
  <c r="Y27" i="18"/>
  <c r="X27" i="18" s="1"/>
  <c r="AA27" i="18"/>
  <c r="Z27" i="18" s="1"/>
  <c r="AC27" i="18"/>
  <c r="AB27" i="18" s="1"/>
  <c r="AE27" i="18"/>
  <c r="AD27" i="18" s="1"/>
  <c r="AG27" i="18"/>
  <c r="AF27" i="18" s="1"/>
  <c r="AI27" i="18"/>
  <c r="AH27" i="18" s="1"/>
  <c r="D28" i="18"/>
  <c r="E28" i="18"/>
  <c r="G28" i="18"/>
  <c r="F28" i="18" s="1"/>
  <c r="I28" i="18"/>
  <c r="H28" i="18" s="1"/>
  <c r="K28" i="18"/>
  <c r="J28" i="18" s="1"/>
  <c r="M28" i="18"/>
  <c r="L28" i="18" s="1"/>
  <c r="O28" i="18"/>
  <c r="N28" i="18" s="1"/>
  <c r="Q28" i="18"/>
  <c r="P28" i="18" s="1"/>
  <c r="S28" i="18"/>
  <c r="R28" i="18" s="1"/>
  <c r="U28" i="18"/>
  <c r="T28" i="18" s="1"/>
  <c r="W28" i="18"/>
  <c r="V28" i="18" s="1"/>
  <c r="X28" i="18"/>
  <c r="Y28" i="18"/>
  <c r="AA28" i="18"/>
  <c r="Z28" i="18" s="1"/>
  <c r="AC28" i="18"/>
  <c r="AB28" i="18" s="1"/>
  <c r="AE28" i="18"/>
  <c r="AD28" i="18" s="1"/>
  <c r="AG28" i="18"/>
  <c r="AF28" i="18" s="1"/>
  <c r="AI28" i="18"/>
  <c r="AH28" i="18" s="1"/>
  <c r="E29" i="18"/>
  <c r="D29" i="18" s="1"/>
  <c r="G29" i="18"/>
  <c r="F29" i="18" s="1"/>
  <c r="I29" i="18"/>
  <c r="H29" i="18" s="1"/>
  <c r="K29" i="18"/>
  <c r="J29" i="18" s="1"/>
  <c r="L29" i="18"/>
  <c r="M29" i="18"/>
  <c r="O29" i="18"/>
  <c r="N29" i="18" s="1"/>
  <c r="Q29" i="18"/>
  <c r="P29" i="18" s="1"/>
  <c r="S29" i="18"/>
  <c r="R29" i="18" s="1"/>
  <c r="U29" i="18"/>
  <c r="T29" i="18" s="1"/>
  <c r="W29" i="18"/>
  <c r="V29" i="18" s="1"/>
  <c r="Y29" i="18"/>
  <c r="X29" i="18" s="1"/>
  <c r="AA29" i="18"/>
  <c r="Z29" i="18" s="1"/>
  <c r="AC29" i="18"/>
  <c r="AB29" i="18" s="1"/>
  <c r="AE29" i="18"/>
  <c r="AD29" i="18" s="1"/>
  <c r="AF29" i="18"/>
  <c r="AG29" i="18"/>
  <c r="AI29" i="18"/>
  <c r="AH29" i="18" s="1"/>
  <c r="E30" i="18"/>
  <c r="D30" i="18" s="1"/>
  <c r="G30" i="18"/>
  <c r="F30" i="18" s="1"/>
  <c r="I30" i="18"/>
  <c r="H30" i="18" s="1"/>
  <c r="K30" i="18"/>
  <c r="J30" i="18" s="1"/>
  <c r="M30" i="18"/>
  <c r="L30" i="18" s="1"/>
  <c r="O30" i="18"/>
  <c r="N30" i="18" s="1"/>
  <c r="Q30" i="18"/>
  <c r="P30" i="18" s="1"/>
  <c r="R30" i="18"/>
  <c r="S30" i="18"/>
  <c r="T30" i="18"/>
  <c r="U30" i="18"/>
  <c r="V30" i="18"/>
  <c r="W30" i="18"/>
  <c r="Y30" i="18"/>
  <c r="X30" i="18" s="1"/>
  <c r="AA30" i="18"/>
  <c r="Z30" i="18" s="1"/>
  <c r="AC30" i="18"/>
  <c r="AB30" i="18" s="1"/>
  <c r="AE30" i="18"/>
  <c r="AD30" i="18" s="1"/>
  <c r="AG30" i="18"/>
  <c r="AF30" i="18" s="1"/>
  <c r="AI30" i="18"/>
  <c r="AH30" i="18" s="1"/>
  <c r="E31" i="18"/>
  <c r="D31" i="18" s="1"/>
  <c r="G31" i="18"/>
  <c r="F31" i="18" s="1"/>
  <c r="H31" i="18"/>
  <c r="I31" i="18"/>
  <c r="J31" i="18"/>
  <c r="K31" i="18"/>
  <c r="L31" i="18"/>
  <c r="M31" i="18"/>
  <c r="N31" i="18"/>
  <c r="O31" i="18"/>
  <c r="Q31" i="18"/>
  <c r="P31" i="18" s="1"/>
  <c r="S31" i="18"/>
  <c r="R31" i="18" s="1"/>
  <c r="U31" i="18"/>
  <c r="T31" i="18" s="1"/>
  <c r="W31" i="18"/>
  <c r="V31" i="18" s="1"/>
  <c r="Y31" i="18"/>
  <c r="X31" i="18" s="1"/>
  <c r="AA31" i="18"/>
  <c r="Z31" i="18" s="1"/>
  <c r="AB31" i="18"/>
  <c r="AC31" i="18"/>
  <c r="AE31" i="18"/>
  <c r="AD31" i="18" s="1"/>
  <c r="AG31" i="18"/>
  <c r="AF31" i="18" s="1"/>
  <c r="AH31" i="18"/>
  <c r="AI31" i="18"/>
  <c r="E32" i="18"/>
  <c r="D32" i="18" s="1"/>
  <c r="G32" i="18"/>
  <c r="F32" i="18" s="1"/>
  <c r="I32" i="18"/>
  <c r="H32" i="18" s="1"/>
  <c r="K32" i="18"/>
  <c r="J32" i="18" s="1"/>
  <c r="M32" i="18"/>
  <c r="L32" i="18" s="1"/>
  <c r="O32" i="18"/>
  <c r="N32" i="18" s="1"/>
  <c r="P32" i="18"/>
  <c r="Q32" i="18"/>
  <c r="S32" i="18"/>
  <c r="R32" i="18" s="1"/>
  <c r="U32" i="18"/>
  <c r="T32" i="18" s="1"/>
  <c r="W32" i="18"/>
  <c r="V32" i="18" s="1"/>
  <c r="Y32" i="18"/>
  <c r="X32" i="18" s="1"/>
  <c r="AA32" i="18"/>
  <c r="Z32" i="18" s="1"/>
  <c r="AC32" i="18"/>
  <c r="AB32" i="18" s="1"/>
  <c r="AE32" i="18"/>
  <c r="AD32" i="18" s="1"/>
  <c r="AG32" i="18"/>
  <c r="AF32" i="18" s="1"/>
  <c r="AI32" i="18"/>
  <c r="AH32" i="18" s="1"/>
  <c r="D33" i="18"/>
  <c r="E33" i="18"/>
  <c r="F33" i="18"/>
  <c r="G33" i="18"/>
  <c r="H33" i="18"/>
  <c r="I33" i="18"/>
  <c r="J33" i="18"/>
  <c r="K33" i="18"/>
  <c r="M33" i="18"/>
  <c r="L33" i="18" s="1"/>
  <c r="O33" i="18"/>
  <c r="N33" i="18" s="1"/>
  <c r="Q33" i="18"/>
  <c r="P33" i="18" s="1"/>
  <c r="S33" i="18"/>
  <c r="R33" i="18" s="1"/>
  <c r="U33" i="18"/>
  <c r="T33" i="18" s="1"/>
  <c r="W33" i="18"/>
  <c r="V33" i="18" s="1"/>
  <c r="Y33" i="18"/>
  <c r="X33" i="18" s="1"/>
  <c r="AA33" i="18"/>
  <c r="Z33" i="18" s="1"/>
  <c r="AB33" i="18"/>
  <c r="AC33" i="18"/>
  <c r="AD33" i="18"/>
  <c r="AE33" i="18"/>
  <c r="AG33" i="18"/>
  <c r="AF33" i="18" s="1"/>
  <c r="AI33" i="18"/>
  <c r="AH33" i="18" s="1"/>
  <c r="E34" i="18"/>
  <c r="D34" i="18" s="1"/>
  <c r="G34" i="18"/>
  <c r="F34" i="18" s="1"/>
  <c r="I34" i="18"/>
  <c r="H34" i="18" s="1"/>
  <c r="K34" i="18"/>
  <c r="J34" i="18" s="1"/>
  <c r="M34" i="18"/>
  <c r="L34" i="18" s="1"/>
  <c r="O34" i="18"/>
  <c r="N34" i="18" s="1"/>
  <c r="Q34" i="18"/>
  <c r="P34" i="18" s="1"/>
  <c r="S34" i="18"/>
  <c r="R34" i="18" s="1"/>
  <c r="U34" i="18"/>
  <c r="T34" i="18" s="1"/>
  <c r="W34" i="18"/>
  <c r="V34" i="18" s="1"/>
  <c r="Y34" i="18"/>
  <c r="X34" i="18" s="1"/>
  <c r="AA34" i="18"/>
  <c r="Z34" i="18" s="1"/>
  <c r="AC34" i="18"/>
  <c r="AB34" i="18" s="1"/>
  <c r="AD34" i="18"/>
  <c r="AE34" i="18"/>
  <c r="AF34" i="18"/>
  <c r="AG34" i="18"/>
  <c r="AH34" i="18"/>
  <c r="AI34" i="18"/>
  <c r="E35" i="18"/>
  <c r="D35" i="18" s="1"/>
  <c r="G35" i="18"/>
  <c r="F35" i="18" s="1"/>
  <c r="I35" i="18"/>
  <c r="H35" i="18" s="1"/>
  <c r="K35" i="18"/>
  <c r="J35" i="18" s="1"/>
  <c r="M35" i="18"/>
  <c r="L35" i="18" s="1"/>
  <c r="O35" i="18"/>
  <c r="N35" i="18" s="1"/>
  <c r="Q35" i="18"/>
  <c r="P35" i="18" s="1"/>
  <c r="S35" i="18"/>
  <c r="R35" i="18" s="1"/>
  <c r="T35" i="18"/>
  <c r="U35" i="18"/>
  <c r="V35" i="18"/>
  <c r="W35" i="18"/>
  <c r="X35" i="18"/>
  <c r="Y35" i="18"/>
  <c r="Z35" i="18"/>
  <c r="AA35" i="18"/>
  <c r="AC35" i="18"/>
  <c r="AB35" i="18" s="1"/>
  <c r="AE35" i="18"/>
  <c r="AD35" i="18" s="1"/>
  <c r="AG35" i="18"/>
  <c r="AF35" i="18" s="1"/>
  <c r="AI35" i="18"/>
  <c r="AH35" i="18" s="1"/>
  <c r="E36" i="18"/>
  <c r="D36" i="18" s="1"/>
  <c r="G36" i="18"/>
  <c r="F36" i="18" s="1"/>
  <c r="I36" i="18"/>
  <c r="H36" i="18" s="1"/>
  <c r="K36" i="18"/>
  <c r="J36" i="18" s="1"/>
  <c r="M36" i="18"/>
  <c r="L36" i="18" s="1"/>
  <c r="N36" i="18"/>
  <c r="O36" i="18"/>
  <c r="Q36" i="18"/>
  <c r="P36" i="18" s="1"/>
  <c r="S36" i="18"/>
  <c r="R36" i="18" s="1"/>
  <c r="U36" i="18"/>
  <c r="T36" i="18" s="1"/>
  <c r="W36" i="18"/>
  <c r="V36" i="18" s="1"/>
  <c r="Y36" i="18"/>
  <c r="X36" i="18" s="1"/>
  <c r="AA36" i="18"/>
  <c r="Z36" i="18" s="1"/>
  <c r="AB36" i="18"/>
  <c r="AC36" i="18"/>
  <c r="AE36" i="18"/>
  <c r="AD36" i="18" s="1"/>
  <c r="AG36" i="18"/>
  <c r="AF36" i="18" s="1"/>
  <c r="AI36" i="18"/>
  <c r="AH36" i="18" s="1"/>
  <c r="E37" i="18"/>
  <c r="D37" i="18" s="1"/>
  <c r="G37" i="18"/>
  <c r="F37" i="18" s="1"/>
  <c r="I37" i="18"/>
  <c r="H37" i="18" s="1"/>
  <c r="K37" i="18"/>
  <c r="J37" i="18" s="1"/>
  <c r="M37" i="18"/>
  <c r="L37" i="18" s="1"/>
  <c r="O37" i="18"/>
  <c r="N37" i="18" s="1"/>
  <c r="P37" i="18"/>
  <c r="Q37" i="18"/>
  <c r="S37" i="18"/>
  <c r="R37" i="18" s="1"/>
  <c r="U37" i="18"/>
  <c r="T37" i="18" s="1"/>
  <c r="W37" i="18"/>
  <c r="V37" i="18" s="1"/>
  <c r="Y37" i="18"/>
  <c r="X37" i="18" s="1"/>
  <c r="AA37" i="18"/>
  <c r="Z37" i="18" s="1"/>
  <c r="AC37" i="18"/>
  <c r="AB37" i="18" s="1"/>
  <c r="AE37" i="18"/>
  <c r="AD37" i="18" s="1"/>
  <c r="AG37" i="18"/>
  <c r="AF37" i="18" s="1"/>
  <c r="AI37" i="18"/>
  <c r="AH37" i="18" s="1"/>
  <c r="E38" i="18"/>
  <c r="D38" i="18" s="1"/>
  <c r="F38" i="18"/>
  <c r="G38" i="18"/>
  <c r="H38" i="18"/>
  <c r="I38" i="18"/>
  <c r="J38" i="18"/>
  <c r="K38" i="18"/>
  <c r="M38" i="18"/>
  <c r="L38" i="18" s="1"/>
  <c r="O38" i="18"/>
  <c r="N38" i="18" s="1"/>
  <c r="Q38" i="18"/>
  <c r="P38" i="18" s="1"/>
  <c r="S38" i="18"/>
  <c r="R38" i="18" s="1"/>
  <c r="U38" i="18"/>
  <c r="T38" i="18" s="1"/>
  <c r="W38" i="18"/>
  <c r="V38" i="18" s="1"/>
  <c r="Y38" i="18"/>
  <c r="X38" i="18" s="1"/>
  <c r="AA38" i="18"/>
  <c r="Z38" i="18" s="1"/>
  <c r="AC38" i="18"/>
  <c r="AB38" i="18" s="1"/>
  <c r="AE38" i="18"/>
  <c r="AD38" i="18" s="1"/>
  <c r="AG38" i="18"/>
  <c r="AF38" i="18" s="1"/>
  <c r="AI38" i="18"/>
  <c r="AH38" i="18" s="1"/>
  <c r="E39" i="18"/>
  <c r="D39" i="18" s="1"/>
  <c r="G39" i="18"/>
  <c r="F39" i="18" s="1"/>
  <c r="I39" i="18"/>
  <c r="H39" i="18" s="1"/>
  <c r="K39" i="18"/>
  <c r="J39" i="18" s="1"/>
  <c r="L39" i="18"/>
  <c r="M39" i="18"/>
  <c r="O39" i="18"/>
  <c r="N39" i="18" s="1"/>
  <c r="Q39" i="18"/>
  <c r="P39" i="18" s="1"/>
  <c r="R39" i="18"/>
  <c r="S39" i="18"/>
  <c r="U39" i="18"/>
  <c r="T39" i="18" s="1"/>
  <c r="W39" i="18"/>
  <c r="V39" i="18" s="1"/>
  <c r="Y39" i="18"/>
  <c r="X39" i="18" s="1"/>
  <c r="AA39" i="18"/>
  <c r="Z39" i="18" s="1"/>
  <c r="AC39" i="18"/>
  <c r="AB39" i="18" s="1"/>
  <c r="AE39" i="18"/>
  <c r="AD39" i="18" s="1"/>
  <c r="AF39" i="18"/>
  <c r="AG39" i="18"/>
  <c r="AI39" i="18"/>
  <c r="AH39" i="18" s="1"/>
  <c r="E40" i="18"/>
  <c r="D40" i="18" s="1"/>
  <c r="G40" i="18"/>
  <c r="F40" i="18" s="1"/>
  <c r="I40" i="18"/>
  <c r="H40" i="18" s="1"/>
  <c r="K40" i="18"/>
  <c r="J40" i="18" s="1"/>
  <c r="M40" i="18"/>
  <c r="L40" i="18" s="1"/>
  <c r="O40" i="18"/>
  <c r="N40" i="18" s="1"/>
  <c r="Q40" i="18"/>
  <c r="P40" i="18" s="1"/>
  <c r="S40" i="18"/>
  <c r="R40" i="18" s="1"/>
  <c r="U40" i="18"/>
  <c r="T40" i="18" s="1"/>
  <c r="V40" i="18"/>
  <c r="W40" i="18"/>
  <c r="X40" i="18"/>
  <c r="Y40" i="18"/>
  <c r="Z40" i="18"/>
  <c r="AA40" i="18"/>
  <c r="AC40" i="18"/>
  <c r="AB40" i="18" s="1"/>
  <c r="AE40" i="18"/>
  <c r="AD40" i="18" s="1"/>
  <c r="AG40" i="18"/>
  <c r="AF40" i="18" s="1"/>
  <c r="AI40" i="18"/>
  <c r="AH40" i="18" s="1"/>
  <c r="E41" i="18"/>
  <c r="D41" i="18" s="1"/>
  <c r="G41" i="18"/>
  <c r="F41" i="18" s="1"/>
  <c r="I41" i="18"/>
  <c r="H41" i="18" s="1"/>
  <c r="K41" i="18"/>
  <c r="J41" i="18" s="1"/>
  <c r="M41" i="18"/>
  <c r="L41" i="18" s="1"/>
  <c r="O41" i="18"/>
  <c r="N41" i="18" s="1"/>
  <c r="Q41" i="18"/>
  <c r="P41" i="18" s="1"/>
  <c r="S41" i="18"/>
  <c r="R41" i="18" s="1"/>
  <c r="U41" i="18"/>
  <c r="T41" i="18" s="1"/>
  <c r="W41" i="18"/>
  <c r="V41" i="18" s="1"/>
  <c r="Y41" i="18"/>
  <c r="X41" i="18" s="1"/>
  <c r="AA41" i="18"/>
  <c r="Z41" i="18" s="1"/>
  <c r="AB41" i="18"/>
  <c r="AC41" i="18"/>
  <c r="AE41" i="18"/>
  <c r="AD41" i="18" s="1"/>
  <c r="AG41" i="18"/>
  <c r="AF41" i="18" s="1"/>
  <c r="AI41" i="18"/>
  <c r="AH41" i="18" s="1"/>
  <c r="E42" i="18"/>
  <c r="D42" i="18" s="1"/>
  <c r="G42" i="18"/>
  <c r="F42" i="18" s="1"/>
  <c r="I42" i="18"/>
  <c r="H42" i="18" s="1"/>
  <c r="K42" i="18"/>
  <c r="J42" i="18" s="1"/>
  <c r="M42" i="18"/>
  <c r="L42" i="18" s="1"/>
  <c r="O42" i="18"/>
  <c r="N42" i="18" s="1"/>
  <c r="P42" i="18"/>
  <c r="Q42" i="18"/>
  <c r="S42" i="18"/>
  <c r="R42" i="18" s="1"/>
  <c r="U42" i="18"/>
  <c r="T42" i="18" s="1"/>
  <c r="W42" i="18"/>
  <c r="V42" i="18" s="1"/>
  <c r="Y42" i="18"/>
  <c r="X42" i="18" s="1"/>
  <c r="AA42" i="18"/>
  <c r="Z42" i="18" s="1"/>
  <c r="AC42" i="18"/>
  <c r="AB42" i="18" s="1"/>
  <c r="AE42" i="18"/>
  <c r="AD42" i="18" s="1"/>
  <c r="AG42" i="18"/>
  <c r="AF42" i="18" s="1"/>
  <c r="AI42" i="18"/>
  <c r="AH42" i="18" s="1"/>
  <c r="E43" i="18"/>
  <c r="D43" i="18" s="1"/>
  <c r="F43" i="18"/>
  <c r="G43" i="18"/>
  <c r="H43" i="18"/>
  <c r="I43" i="18"/>
  <c r="J43" i="18"/>
  <c r="K43" i="18"/>
  <c r="M43" i="18"/>
  <c r="L43" i="18" s="1"/>
  <c r="O43" i="18"/>
  <c r="N43" i="18" s="1"/>
  <c r="Q43" i="18"/>
  <c r="P43" i="18" s="1"/>
  <c r="S43" i="18"/>
  <c r="R43" i="18" s="1"/>
  <c r="U43" i="18"/>
  <c r="T43" i="18" s="1"/>
  <c r="W43" i="18"/>
  <c r="V43" i="18" s="1"/>
  <c r="Y43" i="18"/>
  <c r="X43" i="18" s="1"/>
  <c r="AA43" i="18"/>
  <c r="Z43" i="18" s="1"/>
  <c r="AC43" i="18"/>
  <c r="AB43" i="18" s="1"/>
  <c r="AE43" i="18"/>
  <c r="AD43" i="18" s="1"/>
  <c r="AG43" i="18"/>
  <c r="AF43" i="18" s="1"/>
  <c r="AI43" i="18"/>
  <c r="AH43" i="18" s="1"/>
  <c r="E44" i="18"/>
  <c r="D44" i="18" s="1"/>
  <c r="G44" i="18"/>
  <c r="F44" i="18" s="1"/>
  <c r="I44" i="18"/>
  <c r="H44" i="18" s="1"/>
  <c r="K44" i="18"/>
  <c r="J44" i="18" s="1"/>
  <c r="L44" i="18"/>
  <c r="M44" i="18"/>
  <c r="O44" i="18"/>
  <c r="N44" i="18" s="1"/>
  <c r="Q44" i="18"/>
  <c r="P44" i="18" s="1"/>
  <c r="S44" i="18"/>
  <c r="R44" i="18" s="1"/>
  <c r="U44" i="18"/>
  <c r="T44" i="18" s="1"/>
  <c r="W44" i="18"/>
  <c r="V44" i="18" s="1"/>
  <c r="Y44" i="18"/>
  <c r="X44" i="18" s="1"/>
  <c r="AA44" i="18"/>
  <c r="Z44" i="18" s="1"/>
  <c r="AC44" i="18"/>
  <c r="AB44" i="18" s="1"/>
  <c r="AE44" i="18"/>
  <c r="AD44" i="18" s="1"/>
  <c r="AF44" i="18"/>
  <c r="AG44" i="18"/>
  <c r="AI44" i="18"/>
  <c r="AH44" i="18" s="1"/>
  <c r="E45" i="18"/>
  <c r="D45" i="18" s="1"/>
  <c r="G45" i="18"/>
  <c r="F45" i="18" s="1"/>
  <c r="I45" i="18"/>
  <c r="H45" i="18" s="1"/>
  <c r="K45" i="18"/>
  <c r="J45" i="18" s="1"/>
  <c r="M45" i="18"/>
  <c r="L45" i="18" s="1"/>
  <c r="O45" i="18"/>
  <c r="N45" i="18" s="1"/>
  <c r="Q45" i="18"/>
  <c r="P45" i="18" s="1"/>
  <c r="S45" i="18"/>
  <c r="R45" i="18" s="1"/>
  <c r="U45" i="18"/>
  <c r="T45" i="18" s="1"/>
  <c r="V45" i="18"/>
  <c r="W45" i="18"/>
  <c r="X45" i="18"/>
  <c r="Y45" i="18"/>
  <c r="Z45" i="18"/>
  <c r="AA45" i="18"/>
  <c r="AC45" i="18"/>
  <c r="AB45" i="18" s="1"/>
  <c r="AE45" i="18"/>
  <c r="AD45" i="18" s="1"/>
  <c r="AG45" i="18"/>
  <c r="AF45" i="18" s="1"/>
  <c r="AI45" i="18"/>
  <c r="AH45" i="18" s="1"/>
  <c r="H7" i="18" l="1"/>
  <c r="BB5" i="21"/>
  <c r="BB6" i="21"/>
  <c r="BB7" i="21"/>
  <c r="BB8" i="21"/>
  <c r="BB9" i="21"/>
  <c r="BB10" i="21"/>
  <c r="BB11" i="21"/>
  <c r="BB12" i="21"/>
  <c r="BB13" i="21"/>
  <c r="BB14" i="21"/>
  <c r="BB15" i="21"/>
  <c r="BB16" i="21"/>
  <c r="BB17" i="21"/>
  <c r="BB18" i="21"/>
  <c r="BB19" i="21"/>
  <c r="BB20" i="21"/>
  <c r="BB21" i="21"/>
  <c r="BB22" i="21"/>
  <c r="BB23" i="21"/>
  <c r="BB24" i="21"/>
  <c r="BB25" i="21"/>
  <c r="BB26" i="21"/>
  <c r="BB27" i="21"/>
  <c r="BB28" i="21"/>
  <c r="BB29" i="21"/>
  <c r="BB30" i="21"/>
  <c r="BB31" i="21"/>
  <c r="BB32" i="21"/>
  <c r="BB33" i="21"/>
  <c r="BB34" i="21"/>
  <c r="BB35" i="21"/>
  <c r="BB44" i="21"/>
  <c r="BB43" i="21"/>
  <c r="BB42" i="21"/>
  <c r="BB41" i="21"/>
  <c r="BB40" i="21"/>
  <c r="BB39" i="21"/>
  <c r="BB37" i="21"/>
  <c r="BB36" i="21"/>
  <c r="FE21" i="26"/>
  <c r="HV21" i="26"/>
  <c r="BJ21" i="26"/>
  <c r="CZ29" i="26"/>
  <c r="KU29" i="26"/>
  <c r="LI21" i="26"/>
  <c r="MF21" i="26"/>
  <c r="CZ21" i="26"/>
  <c r="NM21" i="26"/>
  <c r="NM29" i="26"/>
  <c r="FE29" i="26"/>
  <c r="HA29" i="26"/>
  <c r="H40" i="26" l="1"/>
  <c r="H41" i="26"/>
  <c r="H42" i="26"/>
  <c r="H44" i="26"/>
  <c r="H45" i="26"/>
  <c r="H47" i="26"/>
  <c r="H48" i="26"/>
  <c r="H38" i="26"/>
  <c r="G40" i="26"/>
  <c r="G41" i="26"/>
  <c r="G42" i="26"/>
  <c r="G44" i="26"/>
  <c r="G45" i="26"/>
  <c r="G47" i="26"/>
  <c r="G48" i="26"/>
  <c r="G38" i="26"/>
  <c r="Q48" i="26"/>
  <c r="P48" i="26"/>
  <c r="Q47" i="26"/>
  <c r="P47" i="26"/>
  <c r="Q45" i="26"/>
  <c r="P45" i="26"/>
  <c r="Q44" i="26"/>
  <c r="P44" i="26"/>
  <c r="Q42" i="26"/>
  <c r="P42" i="26"/>
  <c r="Q41" i="26"/>
  <c r="P41" i="26"/>
  <c r="Q40" i="26"/>
  <c r="P40" i="26"/>
  <c r="Q38" i="26"/>
  <c r="P38" i="26"/>
  <c r="BA40" i="18" l="1"/>
  <c r="BA39" i="18"/>
  <c r="BA38" i="18"/>
  <c r="BA37" i="18"/>
  <c r="BA36" i="18"/>
  <c r="BA35" i="18"/>
  <c r="BA34" i="18"/>
  <c r="BA29" i="18"/>
  <c r="BA27" i="18"/>
  <c r="BA28" i="18" s="1"/>
  <c r="BA30" i="18" s="1"/>
  <c r="BA24" i="18"/>
  <c r="BA23" i="18"/>
  <c r="S40" i="26" l="1"/>
  <c r="BA26" i="18"/>
  <c r="BA31" i="18"/>
  <c r="BA33" i="18"/>
  <c r="BA32" i="18"/>
  <c r="S42" i="26"/>
  <c r="S45" i="26" l="1"/>
  <c r="S44" i="26"/>
  <c r="S41" i="26"/>
  <c r="S48" i="26"/>
  <c r="S47" i="26" l="1"/>
  <c r="S38" i="26"/>
  <c r="T3" i="26"/>
  <c r="T36" i="26" l="1"/>
  <c r="T37" i="26"/>
  <c r="T2" i="26"/>
  <c r="U3" i="26"/>
  <c r="U36" i="26" l="1"/>
  <c r="U37" i="26"/>
  <c r="U2" i="26"/>
  <c r="V3" i="26"/>
  <c r="V36" i="26" s="1"/>
  <c r="V37" i="26" l="1"/>
  <c r="V2" i="26"/>
  <c r="W3" i="26"/>
  <c r="W36" i="26" s="1"/>
  <c r="W37" i="26" l="1"/>
  <c r="W2" i="26"/>
  <c r="X3" i="26"/>
  <c r="X36" i="26" s="1"/>
  <c r="X37" i="26" l="1"/>
  <c r="X2" i="26"/>
  <c r="Y3" i="26"/>
  <c r="Y36" i="26" s="1"/>
  <c r="Y37" i="26" l="1"/>
  <c r="Y2" i="26"/>
  <c r="Z3" i="26"/>
  <c r="Z36" i="26" s="1"/>
  <c r="Z37" i="26" l="1"/>
  <c r="Z2" i="26"/>
  <c r="AA3" i="26"/>
  <c r="AA36" i="26" s="1"/>
  <c r="AA37" i="26" l="1"/>
  <c r="AA2" i="26"/>
  <c r="AB3" i="26"/>
  <c r="AB36" i="26" s="1"/>
  <c r="AB37" i="26" l="1"/>
  <c r="AB2" i="26"/>
  <c r="AC3" i="26"/>
  <c r="AC36" i="26" s="1"/>
  <c r="AC37" i="26" l="1"/>
  <c r="AC2" i="26"/>
  <c r="AD3" i="26"/>
  <c r="AD36" i="26" s="1"/>
  <c r="AD37" i="26" l="1"/>
  <c r="AD2" i="26"/>
  <c r="AE3" i="26"/>
  <c r="AE36" i="26" s="1"/>
  <c r="AE37" i="26" l="1"/>
  <c r="AE2" i="26"/>
  <c r="AF3" i="26"/>
  <c r="AF36" i="26" s="1"/>
  <c r="AF37" i="26" l="1"/>
  <c r="AF2" i="26"/>
  <c r="AG3" i="26"/>
  <c r="AG36" i="26" s="1"/>
  <c r="AG37" i="26" l="1"/>
  <c r="AG2" i="26"/>
  <c r="AH3" i="26"/>
  <c r="AH36" i="26" s="1"/>
  <c r="AH37" i="26" l="1"/>
  <c r="AH2" i="26"/>
  <c r="AI3" i="26"/>
  <c r="AI36" i="26" s="1"/>
  <c r="AI37" i="26" l="1"/>
  <c r="AI2" i="26"/>
  <c r="AJ3" i="26"/>
  <c r="AJ36" i="26" s="1"/>
  <c r="AJ37" i="26" l="1"/>
  <c r="AJ2" i="26"/>
  <c r="AK3" i="26"/>
  <c r="AK36" i="26" s="1"/>
  <c r="AK37" i="26" l="1"/>
  <c r="AK2" i="26"/>
  <c r="AL3" i="26"/>
  <c r="AL36" i="26" s="1"/>
  <c r="AL37" i="26" l="1"/>
  <c r="AL2" i="26"/>
  <c r="AM3" i="26"/>
  <c r="AM36" i="26" s="1"/>
  <c r="AM37" i="26" l="1"/>
  <c r="AM2" i="26"/>
  <c r="AN3" i="26"/>
  <c r="AN36" i="26" s="1"/>
  <c r="AN37" i="26" l="1"/>
  <c r="AN2" i="26"/>
  <c r="AO3" i="26"/>
  <c r="AO36" i="26" s="1"/>
  <c r="AO37" i="26" l="1"/>
  <c r="AO2" i="26"/>
  <c r="AP3" i="26"/>
  <c r="AP36" i="26" s="1"/>
  <c r="AP37" i="26" l="1"/>
  <c r="AP2" i="26"/>
  <c r="AQ3" i="26"/>
  <c r="AQ36" i="26" s="1"/>
  <c r="AQ37" i="26" l="1"/>
  <c r="AQ2" i="26"/>
  <c r="AR3" i="26"/>
  <c r="AR36" i="26" s="1"/>
  <c r="AR37" i="26" l="1"/>
  <c r="AR2" i="26"/>
  <c r="AS3" i="26"/>
  <c r="AS36" i="26" s="1"/>
  <c r="AS37" i="26" l="1"/>
  <c r="AS2" i="26"/>
  <c r="AT3" i="26"/>
  <c r="AT36" i="26" s="1"/>
  <c r="AT37" i="26" l="1"/>
  <c r="AT2" i="26"/>
  <c r="AU3" i="26"/>
  <c r="AU36" i="26" s="1"/>
  <c r="AU37" i="26" l="1"/>
  <c r="AU2" i="26"/>
  <c r="AV3" i="26"/>
  <c r="AV36" i="26" s="1"/>
  <c r="AV37" i="26" l="1"/>
  <c r="AV2" i="26"/>
  <c r="AW3" i="26"/>
  <c r="AW36" i="26" s="1"/>
  <c r="AW37" i="26" l="1"/>
  <c r="AW2" i="26"/>
  <c r="AX3" i="26"/>
  <c r="AX36" i="26" s="1"/>
  <c r="AX37" i="26" l="1"/>
  <c r="AX2" i="26"/>
  <c r="AY3" i="26"/>
  <c r="AY36" i="26" s="1"/>
  <c r="AY37" i="26" l="1"/>
  <c r="AY2" i="26"/>
  <c r="AZ3" i="26"/>
  <c r="AZ36" i="26" s="1"/>
  <c r="AZ2" i="26" l="1"/>
  <c r="AZ37" i="26"/>
  <c r="BA3" i="26"/>
  <c r="BA36" i="26" s="1"/>
  <c r="BA37" i="26" l="1"/>
  <c r="BA2" i="26"/>
  <c r="BB3" i="26"/>
  <c r="BB36" i="26" s="1"/>
  <c r="BB2" i="26" l="1"/>
  <c r="BB37" i="26"/>
  <c r="BC3" i="26"/>
  <c r="BC36" i="26" s="1"/>
  <c r="BC2" i="26" l="1"/>
  <c r="BC37" i="26"/>
  <c r="BD3" i="26"/>
  <c r="BD36" i="26" s="1"/>
  <c r="BD2" i="26" l="1"/>
  <c r="BD37" i="26"/>
  <c r="BE3" i="26"/>
  <c r="BE36" i="26" s="1"/>
  <c r="BE2" i="26" l="1"/>
  <c r="BE37" i="26"/>
  <c r="BF3" i="26"/>
  <c r="BF36" i="26" s="1"/>
  <c r="BF2" i="26" l="1"/>
  <c r="BF37" i="26"/>
  <c r="BG3" i="26"/>
  <c r="BG36" i="26" s="1"/>
  <c r="BG2" i="26" l="1"/>
  <c r="BG37" i="26"/>
  <c r="BH3" i="26"/>
  <c r="BH36" i="26" s="1"/>
  <c r="BH2" i="26" l="1"/>
  <c r="BH37" i="26"/>
  <c r="BI3" i="26"/>
  <c r="BI36" i="26" s="1"/>
  <c r="BI37" i="26" l="1"/>
  <c r="BI2" i="26"/>
  <c r="BJ3" i="26"/>
  <c r="BJ36" i="26" s="1"/>
  <c r="BJ2" i="26" l="1"/>
  <c r="BJ37" i="26"/>
  <c r="BK3" i="26"/>
  <c r="BK36" i="26" s="1"/>
  <c r="BK2" i="26" l="1"/>
  <c r="BK37" i="26"/>
  <c r="BL3" i="26"/>
  <c r="BL36" i="26" s="1"/>
  <c r="BL2" i="26" l="1"/>
  <c r="BL37" i="26"/>
  <c r="BM3" i="26"/>
  <c r="BM36" i="26" l="1"/>
  <c r="BM2" i="26"/>
  <c r="BM37" i="26"/>
  <c r="BN3" i="26"/>
  <c r="BN36" i="26" l="1"/>
  <c r="BN2" i="26"/>
  <c r="BN37" i="26"/>
  <c r="BO3" i="26"/>
  <c r="BO36" i="26" s="1"/>
  <c r="BO2" i="26" l="1"/>
  <c r="BO37" i="26"/>
  <c r="BP3" i="26"/>
  <c r="BP36" i="26" s="1"/>
  <c r="BD18" i="21"/>
  <c r="BD19" i="21"/>
  <c r="BD20" i="21"/>
  <c r="BD21" i="21"/>
  <c r="BD22" i="21"/>
  <c r="BD23" i="21"/>
  <c r="BD24" i="21"/>
  <c r="BD25" i="21"/>
  <c r="BD26" i="21"/>
  <c r="BD27" i="21"/>
  <c r="BD28" i="21"/>
  <c r="BD29" i="21"/>
  <c r="BD30" i="21"/>
  <c r="BD31" i="21"/>
  <c r="BD32" i="21"/>
  <c r="BD33" i="21"/>
  <c r="BD34" i="21"/>
  <c r="BD35" i="21"/>
  <c r="BD36" i="21"/>
  <c r="BD37" i="21"/>
  <c r="BD38" i="21"/>
  <c r="BD39" i="21"/>
  <c r="BD40" i="21"/>
  <c r="BD41" i="21"/>
  <c r="BD42" i="21"/>
  <c r="BD43" i="21"/>
  <c r="BD44" i="21"/>
  <c r="BP2" i="26" l="1"/>
  <c r="BP37" i="26"/>
  <c r="BQ3" i="26"/>
  <c r="BQ36" i="26" s="1"/>
  <c r="W5" i="21"/>
  <c r="BQ37" i="26" l="1"/>
  <c r="BQ2" i="26"/>
  <c r="BR3" i="26"/>
  <c r="BR36" i="26" s="1"/>
  <c r="AI44" i="21"/>
  <c r="AH44" i="21" s="1"/>
  <c r="AG44" i="21"/>
  <c r="AF44" i="21" s="1"/>
  <c r="AE44" i="21"/>
  <c r="AD44" i="21" s="1"/>
  <c r="AC44" i="21"/>
  <c r="AB44" i="21" s="1"/>
  <c r="AA44" i="21"/>
  <c r="Z44" i="21" s="1"/>
  <c r="Y44" i="21"/>
  <c r="X44" i="21" s="1"/>
  <c r="W44" i="21"/>
  <c r="V44" i="21" s="1"/>
  <c r="U44" i="21"/>
  <c r="T44" i="21" s="1"/>
  <c r="S44" i="21"/>
  <c r="R44" i="21" s="1"/>
  <c r="Q44" i="21"/>
  <c r="P44" i="21" s="1"/>
  <c r="O44" i="21"/>
  <c r="N44" i="21" s="1"/>
  <c r="M44" i="21"/>
  <c r="L44" i="21" s="1"/>
  <c r="K44" i="21"/>
  <c r="J44" i="21" s="1"/>
  <c r="I44" i="21"/>
  <c r="H44" i="21" s="1"/>
  <c r="G44" i="21"/>
  <c r="F44" i="21" s="1"/>
  <c r="E44" i="21"/>
  <c r="D44" i="21" s="1"/>
  <c r="AI43" i="21"/>
  <c r="AH43" i="21" s="1"/>
  <c r="AG43" i="21"/>
  <c r="AF43" i="21" s="1"/>
  <c r="AE43" i="21"/>
  <c r="AD43" i="21" s="1"/>
  <c r="AC43" i="21"/>
  <c r="AB43" i="21" s="1"/>
  <c r="AA43" i="21"/>
  <c r="Z43" i="21" s="1"/>
  <c r="Y43" i="21"/>
  <c r="X43" i="21" s="1"/>
  <c r="W43" i="21"/>
  <c r="V43" i="21" s="1"/>
  <c r="U43" i="21"/>
  <c r="T43" i="21" s="1"/>
  <c r="S43" i="21"/>
  <c r="R43" i="21" s="1"/>
  <c r="Q43" i="21"/>
  <c r="P43" i="21" s="1"/>
  <c r="O43" i="21"/>
  <c r="N43" i="21" s="1"/>
  <c r="M43" i="21"/>
  <c r="L43" i="21" s="1"/>
  <c r="K43" i="21"/>
  <c r="J43" i="21" s="1"/>
  <c r="I43" i="21"/>
  <c r="H43" i="21" s="1"/>
  <c r="G43" i="21"/>
  <c r="F43" i="21" s="1"/>
  <c r="E43" i="21"/>
  <c r="D43" i="21" s="1"/>
  <c r="AI42" i="21"/>
  <c r="AH42" i="21" s="1"/>
  <c r="AG42" i="21"/>
  <c r="AF42" i="21" s="1"/>
  <c r="AE42" i="21"/>
  <c r="AD42" i="21" s="1"/>
  <c r="AC42" i="21"/>
  <c r="AB42" i="21" s="1"/>
  <c r="AA42" i="21"/>
  <c r="Z42" i="21" s="1"/>
  <c r="Y42" i="21"/>
  <c r="X42" i="21" s="1"/>
  <c r="W42" i="21"/>
  <c r="V42" i="21" s="1"/>
  <c r="U42" i="21"/>
  <c r="T42" i="21" s="1"/>
  <c r="S42" i="21"/>
  <c r="R42" i="21" s="1"/>
  <c r="Q42" i="21"/>
  <c r="P42" i="21" s="1"/>
  <c r="O42" i="21"/>
  <c r="N42" i="21" s="1"/>
  <c r="M42" i="21"/>
  <c r="L42" i="21" s="1"/>
  <c r="K42" i="21"/>
  <c r="J42" i="21" s="1"/>
  <c r="I42" i="21"/>
  <c r="H42" i="21" s="1"/>
  <c r="G42" i="21"/>
  <c r="F42" i="21" s="1"/>
  <c r="E42" i="21"/>
  <c r="D42" i="21" s="1"/>
  <c r="AI41" i="21"/>
  <c r="AH41" i="21" s="1"/>
  <c r="AG41" i="21"/>
  <c r="AF41" i="21" s="1"/>
  <c r="AE41" i="21"/>
  <c r="AD41" i="21" s="1"/>
  <c r="AC41" i="21"/>
  <c r="AB41" i="21" s="1"/>
  <c r="AA41" i="21"/>
  <c r="Z41" i="21" s="1"/>
  <c r="Y41" i="21"/>
  <c r="X41" i="21" s="1"/>
  <c r="W41" i="21"/>
  <c r="V41" i="21" s="1"/>
  <c r="U41" i="21"/>
  <c r="T41" i="21" s="1"/>
  <c r="S41" i="21"/>
  <c r="R41" i="21" s="1"/>
  <c r="Q41" i="21"/>
  <c r="P41" i="21" s="1"/>
  <c r="O41" i="21"/>
  <c r="N41" i="21" s="1"/>
  <c r="M41" i="21"/>
  <c r="L41" i="21" s="1"/>
  <c r="K41" i="21"/>
  <c r="J41" i="21" s="1"/>
  <c r="I41" i="21"/>
  <c r="H41" i="21" s="1"/>
  <c r="G41" i="21"/>
  <c r="F41" i="21" s="1"/>
  <c r="E41" i="21"/>
  <c r="D41" i="21" s="1"/>
  <c r="AI40" i="21"/>
  <c r="AH40" i="21" s="1"/>
  <c r="AG40" i="21"/>
  <c r="AF40" i="21" s="1"/>
  <c r="AE40" i="21"/>
  <c r="AD40" i="21" s="1"/>
  <c r="AC40" i="21"/>
  <c r="AB40" i="21" s="1"/>
  <c r="AA40" i="21"/>
  <c r="Z40" i="21" s="1"/>
  <c r="Y40" i="21"/>
  <c r="X40" i="21" s="1"/>
  <c r="W40" i="21"/>
  <c r="V40" i="21" s="1"/>
  <c r="U40" i="21"/>
  <c r="T40" i="21" s="1"/>
  <c r="S40" i="21"/>
  <c r="R40" i="21" s="1"/>
  <c r="Q40" i="21"/>
  <c r="P40" i="21" s="1"/>
  <c r="O40" i="21"/>
  <c r="N40" i="21" s="1"/>
  <c r="M40" i="21"/>
  <c r="L40" i="21" s="1"/>
  <c r="K40" i="21"/>
  <c r="J40" i="21" s="1"/>
  <c r="I40" i="21"/>
  <c r="H40" i="21" s="1"/>
  <c r="G40" i="21"/>
  <c r="F40" i="21" s="1"/>
  <c r="E40" i="21"/>
  <c r="D40" i="21" s="1"/>
  <c r="AI39" i="21"/>
  <c r="AH39" i="21" s="1"/>
  <c r="AG39" i="21"/>
  <c r="AF39" i="21" s="1"/>
  <c r="AE39" i="21"/>
  <c r="AD39" i="21" s="1"/>
  <c r="AC39" i="21"/>
  <c r="AB39" i="21" s="1"/>
  <c r="AA39" i="21"/>
  <c r="Z39" i="21" s="1"/>
  <c r="Y39" i="21"/>
  <c r="X39" i="21" s="1"/>
  <c r="W39" i="21"/>
  <c r="V39" i="21" s="1"/>
  <c r="U39" i="21"/>
  <c r="T39" i="21" s="1"/>
  <c r="S39" i="21"/>
  <c r="R39" i="21" s="1"/>
  <c r="Q39" i="21"/>
  <c r="P39" i="21" s="1"/>
  <c r="O39" i="21"/>
  <c r="N39" i="21" s="1"/>
  <c r="M39" i="21"/>
  <c r="L39" i="21" s="1"/>
  <c r="K39" i="21"/>
  <c r="J39" i="21" s="1"/>
  <c r="I39" i="21"/>
  <c r="H39" i="21" s="1"/>
  <c r="G39" i="21"/>
  <c r="F39" i="21" s="1"/>
  <c r="E39" i="21"/>
  <c r="D39" i="21" s="1"/>
  <c r="AI38" i="21"/>
  <c r="AH38" i="21" s="1"/>
  <c r="AG38" i="21"/>
  <c r="AF38" i="21" s="1"/>
  <c r="AE38" i="21"/>
  <c r="AD38" i="21" s="1"/>
  <c r="AC38" i="21"/>
  <c r="AB38" i="21" s="1"/>
  <c r="AA38" i="21"/>
  <c r="Z38" i="21" s="1"/>
  <c r="Y38" i="21"/>
  <c r="X38" i="21" s="1"/>
  <c r="W38" i="21"/>
  <c r="V38" i="21" s="1"/>
  <c r="U38" i="21"/>
  <c r="T38" i="21" s="1"/>
  <c r="S38" i="21"/>
  <c r="R38" i="21" s="1"/>
  <c r="Q38" i="21"/>
  <c r="P38" i="21" s="1"/>
  <c r="O38" i="21"/>
  <c r="N38" i="21" s="1"/>
  <c r="M38" i="21"/>
  <c r="L38" i="21" s="1"/>
  <c r="K38" i="21"/>
  <c r="J38" i="21" s="1"/>
  <c r="I38" i="21"/>
  <c r="H38" i="21" s="1"/>
  <c r="G38" i="21"/>
  <c r="F38" i="21" s="1"/>
  <c r="E38" i="21"/>
  <c r="D38" i="21" s="1"/>
  <c r="AI37" i="21"/>
  <c r="AH37" i="21" s="1"/>
  <c r="AG37" i="21"/>
  <c r="AF37" i="21" s="1"/>
  <c r="AE37" i="21"/>
  <c r="AD37" i="21" s="1"/>
  <c r="AC37" i="21"/>
  <c r="AB37" i="21" s="1"/>
  <c r="AA37" i="21"/>
  <c r="Z37" i="21" s="1"/>
  <c r="Y37" i="21"/>
  <c r="X37" i="21" s="1"/>
  <c r="W37" i="21"/>
  <c r="V37" i="21" s="1"/>
  <c r="U37" i="21"/>
  <c r="T37" i="21" s="1"/>
  <c r="S37" i="21"/>
  <c r="R37" i="21" s="1"/>
  <c r="Q37" i="21"/>
  <c r="P37" i="21" s="1"/>
  <c r="O37" i="21"/>
  <c r="N37" i="21" s="1"/>
  <c r="M37" i="21"/>
  <c r="L37" i="21" s="1"/>
  <c r="K37" i="21"/>
  <c r="J37" i="21" s="1"/>
  <c r="I37" i="21"/>
  <c r="H37" i="21" s="1"/>
  <c r="G37" i="21"/>
  <c r="F37" i="21" s="1"/>
  <c r="E37" i="21"/>
  <c r="D37" i="21" s="1"/>
  <c r="AI36" i="21"/>
  <c r="AH36" i="21" s="1"/>
  <c r="AG36" i="21"/>
  <c r="AF36" i="21" s="1"/>
  <c r="AE36" i="21"/>
  <c r="AD36" i="21" s="1"/>
  <c r="AC36" i="21"/>
  <c r="AB36" i="21" s="1"/>
  <c r="AA36" i="21"/>
  <c r="Z36" i="21" s="1"/>
  <c r="Y36" i="21"/>
  <c r="X36" i="21" s="1"/>
  <c r="W36" i="21"/>
  <c r="V36" i="21" s="1"/>
  <c r="U36" i="21"/>
  <c r="T36" i="21" s="1"/>
  <c r="S36" i="21"/>
  <c r="R36" i="21" s="1"/>
  <c r="Q36" i="21"/>
  <c r="P36" i="21" s="1"/>
  <c r="O36" i="21"/>
  <c r="N36" i="21" s="1"/>
  <c r="M36" i="21"/>
  <c r="L36" i="21" s="1"/>
  <c r="K36" i="21"/>
  <c r="J36" i="21" s="1"/>
  <c r="I36" i="21"/>
  <c r="H36" i="21" s="1"/>
  <c r="G36" i="21"/>
  <c r="F36" i="21" s="1"/>
  <c r="E36" i="21"/>
  <c r="D36" i="21" s="1"/>
  <c r="AI35" i="21"/>
  <c r="AH35" i="21" s="1"/>
  <c r="AG35" i="21"/>
  <c r="AF35" i="21" s="1"/>
  <c r="AE35" i="21"/>
  <c r="AD35" i="21" s="1"/>
  <c r="AC35" i="21"/>
  <c r="AB35" i="21" s="1"/>
  <c r="AA35" i="21"/>
  <c r="Z35" i="21" s="1"/>
  <c r="Y35" i="21"/>
  <c r="X35" i="21" s="1"/>
  <c r="W35" i="21"/>
  <c r="V35" i="21" s="1"/>
  <c r="U35" i="21"/>
  <c r="T35" i="21" s="1"/>
  <c r="S35" i="21"/>
  <c r="R35" i="21" s="1"/>
  <c r="Q35" i="21"/>
  <c r="P35" i="21" s="1"/>
  <c r="O35" i="21"/>
  <c r="N35" i="21" s="1"/>
  <c r="M35" i="21"/>
  <c r="L35" i="21" s="1"/>
  <c r="K35" i="21"/>
  <c r="J35" i="21" s="1"/>
  <c r="I35" i="21"/>
  <c r="H35" i="21" s="1"/>
  <c r="G35" i="21"/>
  <c r="F35" i="21" s="1"/>
  <c r="E35" i="21"/>
  <c r="D35" i="21" s="1"/>
  <c r="AI34" i="21"/>
  <c r="AH34" i="21" s="1"/>
  <c r="AG34" i="21"/>
  <c r="AF34" i="21" s="1"/>
  <c r="AE34" i="21"/>
  <c r="AD34" i="21" s="1"/>
  <c r="AC34" i="21"/>
  <c r="AB34" i="21" s="1"/>
  <c r="AA34" i="21"/>
  <c r="Z34" i="21" s="1"/>
  <c r="Y34" i="21"/>
  <c r="X34" i="21" s="1"/>
  <c r="W34" i="21"/>
  <c r="V34" i="21" s="1"/>
  <c r="U34" i="21"/>
  <c r="T34" i="21" s="1"/>
  <c r="S34" i="21"/>
  <c r="R34" i="21" s="1"/>
  <c r="Q34" i="21"/>
  <c r="P34" i="21" s="1"/>
  <c r="O34" i="21"/>
  <c r="N34" i="21" s="1"/>
  <c r="M34" i="21"/>
  <c r="L34" i="21" s="1"/>
  <c r="K34" i="21"/>
  <c r="J34" i="21" s="1"/>
  <c r="I34" i="21"/>
  <c r="H34" i="21" s="1"/>
  <c r="G34" i="21"/>
  <c r="F34" i="21" s="1"/>
  <c r="E34" i="21"/>
  <c r="D34" i="21" s="1"/>
  <c r="AI33" i="21"/>
  <c r="AH33" i="21" s="1"/>
  <c r="AG33" i="21"/>
  <c r="AF33" i="21" s="1"/>
  <c r="AE33" i="21"/>
  <c r="AD33" i="21" s="1"/>
  <c r="AC33" i="21"/>
  <c r="AB33" i="21" s="1"/>
  <c r="AA33" i="21"/>
  <c r="Z33" i="21" s="1"/>
  <c r="Y33" i="21"/>
  <c r="X33" i="21" s="1"/>
  <c r="W33" i="21"/>
  <c r="V33" i="21" s="1"/>
  <c r="U33" i="21"/>
  <c r="T33" i="21" s="1"/>
  <c r="S33" i="21"/>
  <c r="R33" i="21" s="1"/>
  <c r="Q33" i="21"/>
  <c r="P33" i="21" s="1"/>
  <c r="O33" i="21"/>
  <c r="N33" i="21" s="1"/>
  <c r="M33" i="21"/>
  <c r="L33" i="21" s="1"/>
  <c r="K33" i="21"/>
  <c r="J33" i="21" s="1"/>
  <c r="I33" i="21"/>
  <c r="H33" i="21" s="1"/>
  <c r="G33" i="21"/>
  <c r="F33" i="21" s="1"/>
  <c r="E33" i="21"/>
  <c r="D33" i="21" s="1"/>
  <c r="AI32" i="21"/>
  <c r="AH32" i="21" s="1"/>
  <c r="AG32" i="21"/>
  <c r="AF32" i="21" s="1"/>
  <c r="AE32" i="21"/>
  <c r="AD32" i="21" s="1"/>
  <c r="AC32" i="21"/>
  <c r="AB32" i="21" s="1"/>
  <c r="AA32" i="21"/>
  <c r="Z32" i="21" s="1"/>
  <c r="Y32" i="21"/>
  <c r="X32" i="21" s="1"/>
  <c r="W32" i="21"/>
  <c r="V32" i="21" s="1"/>
  <c r="U32" i="21"/>
  <c r="T32" i="21" s="1"/>
  <c r="S32" i="21"/>
  <c r="R32" i="21" s="1"/>
  <c r="Q32" i="21"/>
  <c r="P32" i="21" s="1"/>
  <c r="O32" i="21"/>
  <c r="N32" i="21" s="1"/>
  <c r="M32" i="21"/>
  <c r="L32" i="21" s="1"/>
  <c r="K32" i="21"/>
  <c r="J32" i="21" s="1"/>
  <c r="I32" i="21"/>
  <c r="H32" i="21" s="1"/>
  <c r="G32" i="21"/>
  <c r="F32" i="21" s="1"/>
  <c r="E32" i="21"/>
  <c r="D32" i="21" s="1"/>
  <c r="AI31" i="21"/>
  <c r="AH31" i="21" s="1"/>
  <c r="AG31" i="21"/>
  <c r="AF31" i="21" s="1"/>
  <c r="AE31" i="21"/>
  <c r="AD31" i="21" s="1"/>
  <c r="AC31" i="21"/>
  <c r="AB31" i="21" s="1"/>
  <c r="AA31" i="21"/>
  <c r="Z31" i="21" s="1"/>
  <c r="Y31" i="21"/>
  <c r="X31" i="21" s="1"/>
  <c r="W31" i="21"/>
  <c r="V31" i="21" s="1"/>
  <c r="U31" i="21"/>
  <c r="T31" i="21" s="1"/>
  <c r="S31" i="21"/>
  <c r="R31" i="21" s="1"/>
  <c r="Q31" i="21"/>
  <c r="P31" i="21" s="1"/>
  <c r="O31" i="21"/>
  <c r="N31" i="21" s="1"/>
  <c r="M31" i="21"/>
  <c r="L31" i="21" s="1"/>
  <c r="K31" i="21"/>
  <c r="J31" i="21" s="1"/>
  <c r="I31" i="21"/>
  <c r="H31" i="21" s="1"/>
  <c r="G31" i="21"/>
  <c r="F31" i="21" s="1"/>
  <c r="E31" i="21"/>
  <c r="D31" i="21" s="1"/>
  <c r="AI30" i="21"/>
  <c r="AH30" i="21" s="1"/>
  <c r="AG30" i="21"/>
  <c r="AF30" i="21" s="1"/>
  <c r="AE30" i="21"/>
  <c r="AD30" i="21" s="1"/>
  <c r="AC30" i="21"/>
  <c r="AB30" i="21" s="1"/>
  <c r="AA30" i="21"/>
  <c r="Z30" i="21" s="1"/>
  <c r="Y30" i="21"/>
  <c r="X30" i="21" s="1"/>
  <c r="W30" i="21"/>
  <c r="V30" i="21" s="1"/>
  <c r="U30" i="21"/>
  <c r="T30" i="21" s="1"/>
  <c r="S30" i="21"/>
  <c r="R30" i="21" s="1"/>
  <c r="Q30" i="21"/>
  <c r="P30" i="21" s="1"/>
  <c r="O30" i="21"/>
  <c r="N30" i="21" s="1"/>
  <c r="M30" i="21"/>
  <c r="L30" i="21" s="1"/>
  <c r="K30" i="21"/>
  <c r="J30" i="21" s="1"/>
  <c r="I30" i="21"/>
  <c r="H30" i="21" s="1"/>
  <c r="G30" i="21"/>
  <c r="F30" i="21" s="1"/>
  <c r="E30" i="21"/>
  <c r="D30" i="21" s="1"/>
  <c r="AI29" i="21"/>
  <c r="AH29" i="21" s="1"/>
  <c r="AG29" i="21"/>
  <c r="AF29" i="21" s="1"/>
  <c r="AE29" i="21"/>
  <c r="AD29" i="21" s="1"/>
  <c r="AC29" i="21"/>
  <c r="AB29" i="21" s="1"/>
  <c r="AA29" i="21"/>
  <c r="Z29" i="21" s="1"/>
  <c r="Y29" i="21"/>
  <c r="X29" i="21" s="1"/>
  <c r="W29" i="21"/>
  <c r="V29" i="21" s="1"/>
  <c r="U29" i="21"/>
  <c r="T29" i="21" s="1"/>
  <c r="S29" i="21"/>
  <c r="R29" i="21" s="1"/>
  <c r="Q29" i="21"/>
  <c r="P29" i="21" s="1"/>
  <c r="O29" i="21"/>
  <c r="N29" i="21" s="1"/>
  <c r="M29" i="21"/>
  <c r="L29" i="21" s="1"/>
  <c r="K29" i="21"/>
  <c r="J29" i="21" s="1"/>
  <c r="I29" i="21"/>
  <c r="H29" i="21" s="1"/>
  <c r="G29" i="21"/>
  <c r="F29" i="21" s="1"/>
  <c r="E29" i="21"/>
  <c r="D29" i="21" s="1"/>
  <c r="AI28" i="21"/>
  <c r="AH28" i="21" s="1"/>
  <c r="AG28" i="21"/>
  <c r="AF28" i="21" s="1"/>
  <c r="AE28" i="21"/>
  <c r="AD28" i="21" s="1"/>
  <c r="AC28" i="21"/>
  <c r="AB28" i="21" s="1"/>
  <c r="AA28" i="21"/>
  <c r="Z28" i="21" s="1"/>
  <c r="Y28" i="21"/>
  <c r="X28" i="21" s="1"/>
  <c r="W28" i="21"/>
  <c r="V28" i="21" s="1"/>
  <c r="U28" i="21"/>
  <c r="T28" i="21" s="1"/>
  <c r="S28" i="21"/>
  <c r="R28" i="21" s="1"/>
  <c r="Q28" i="21"/>
  <c r="P28" i="21" s="1"/>
  <c r="O28" i="21"/>
  <c r="N28" i="21" s="1"/>
  <c r="M28" i="21"/>
  <c r="L28" i="21" s="1"/>
  <c r="K28" i="21"/>
  <c r="J28" i="21" s="1"/>
  <c r="I28" i="21"/>
  <c r="H28" i="21" s="1"/>
  <c r="G28" i="21"/>
  <c r="F28" i="21" s="1"/>
  <c r="E28" i="21"/>
  <c r="D28" i="21" s="1"/>
  <c r="AI27" i="21"/>
  <c r="AH27" i="21" s="1"/>
  <c r="AG27" i="21"/>
  <c r="AF27" i="21" s="1"/>
  <c r="AE27" i="21"/>
  <c r="AD27" i="21" s="1"/>
  <c r="AC27" i="21"/>
  <c r="AB27" i="21" s="1"/>
  <c r="AA27" i="21"/>
  <c r="Z27" i="21" s="1"/>
  <c r="Y27" i="21"/>
  <c r="X27" i="21" s="1"/>
  <c r="W27" i="21"/>
  <c r="V27" i="21" s="1"/>
  <c r="U27" i="21"/>
  <c r="T27" i="21" s="1"/>
  <c r="S27" i="21"/>
  <c r="R27" i="21" s="1"/>
  <c r="Q27" i="21"/>
  <c r="P27" i="21" s="1"/>
  <c r="O27" i="21"/>
  <c r="N27" i="21" s="1"/>
  <c r="M27" i="21"/>
  <c r="L27" i="21" s="1"/>
  <c r="K27" i="21"/>
  <c r="J27" i="21" s="1"/>
  <c r="I27" i="21"/>
  <c r="H27" i="21" s="1"/>
  <c r="G27" i="21"/>
  <c r="F27" i="21" s="1"/>
  <c r="E27" i="21"/>
  <c r="D27" i="21" s="1"/>
  <c r="AI26" i="21"/>
  <c r="AH26" i="21" s="1"/>
  <c r="AG26" i="21"/>
  <c r="AF26" i="21" s="1"/>
  <c r="AE26" i="21"/>
  <c r="AD26" i="21" s="1"/>
  <c r="AC26" i="21"/>
  <c r="AB26" i="21" s="1"/>
  <c r="AA26" i="21"/>
  <c r="Z26" i="21" s="1"/>
  <c r="Y26" i="21"/>
  <c r="X26" i="21" s="1"/>
  <c r="W26" i="21"/>
  <c r="V26" i="21" s="1"/>
  <c r="U26" i="21"/>
  <c r="T26" i="21" s="1"/>
  <c r="S26" i="21"/>
  <c r="R26" i="21" s="1"/>
  <c r="Q26" i="21"/>
  <c r="P26" i="21" s="1"/>
  <c r="O26" i="21"/>
  <c r="N26" i="21" s="1"/>
  <c r="M26" i="21"/>
  <c r="L26" i="21" s="1"/>
  <c r="K26" i="21"/>
  <c r="J26" i="21" s="1"/>
  <c r="I26" i="21"/>
  <c r="H26" i="21" s="1"/>
  <c r="G26" i="21"/>
  <c r="F26" i="21" s="1"/>
  <c r="E26" i="21"/>
  <c r="D26" i="21" s="1"/>
  <c r="AI25" i="21"/>
  <c r="AH25" i="21" s="1"/>
  <c r="AG25" i="21"/>
  <c r="AF25" i="21" s="1"/>
  <c r="AE25" i="21"/>
  <c r="AD25" i="21" s="1"/>
  <c r="AC25" i="21"/>
  <c r="AB25" i="21" s="1"/>
  <c r="AA25" i="21"/>
  <c r="Z25" i="21" s="1"/>
  <c r="Y25" i="21"/>
  <c r="X25" i="21" s="1"/>
  <c r="W25" i="21"/>
  <c r="V25" i="21" s="1"/>
  <c r="U25" i="21"/>
  <c r="T25" i="21" s="1"/>
  <c r="S25" i="21"/>
  <c r="R25" i="21" s="1"/>
  <c r="Q25" i="21"/>
  <c r="P25" i="21" s="1"/>
  <c r="O25" i="21"/>
  <c r="N25" i="21" s="1"/>
  <c r="M25" i="21"/>
  <c r="L25" i="21" s="1"/>
  <c r="K25" i="21"/>
  <c r="J25" i="21" s="1"/>
  <c r="I25" i="21"/>
  <c r="H25" i="21" s="1"/>
  <c r="G25" i="21"/>
  <c r="F25" i="21" s="1"/>
  <c r="E25" i="21"/>
  <c r="D25" i="21" s="1"/>
  <c r="AI24" i="21"/>
  <c r="AH24" i="21" s="1"/>
  <c r="AG24" i="21"/>
  <c r="AF24" i="21" s="1"/>
  <c r="AE24" i="21"/>
  <c r="AD24" i="21" s="1"/>
  <c r="AC24" i="21"/>
  <c r="AB24" i="21" s="1"/>
  <c r="AA24" i="21"/>
  <c r="Z24" i="21" s="1"/>
  <c r="Y24" i="21"/>
  <c r="X24" i="21" s="1"/>
  <c r="W24" i="21"/>
  <c r="V24" i="21" s="1"/>
  <c r="U24" i="21"/>
  <c r="T24" i="21" s="1"/>
  <c r="S24" i="21"/>
  <c r="R24" i="21" s="1"/>
  <c r="Q24" i="21"/>
  <c r="P24" i="21" s="1"/>
  <c r="O24" i="21"/>
  <c r="N24" i="21" s="1"/>
  <c r="M24" i="21"/>
  <c r="L24" i="21" s="1"/>
  <c r="K24" i="21"/>
  <c r="J24" i="21" s="1"/>
  <c r="I24" i="21"/>
  <c r="H24" i="21" s="1"/>
  <c r="G24" i="21"/>
  <c r="F24" i="21" s="1"/>
  <c r="E24" i="21"/>
  <c r="D24" i="21" s="1"/>
  <c r="AI23" i="21"/>
  <c r="AH23" i="21" s="1"/>
  <c r="AG23" i="21"/>
  <c r="AF23" i="21" s="1"/>
  <c r="AE23" i="21"/>
  <c r="AD23" i="21" s="1"/>
  <c r="AC23" i="21"/>
  <c r="AB23" i="21" s="1"/>
  <c r="AA23" i="21"/>
  <c r="Z23" i="21" s="1"/>
  <c r="Y23" i="21"/>
  <c r="X23" i="21" s="1"/>
  <c r="W23" i="21"/>
  <c r="V23" i="21" s="1"/>
  <c r="U23" i="21"/>
  <c r="T23" i="21" s="1"/>
  <c r="S23" i="21"/>
  <c r="R23" i="21" s="1"/>
  <c r="Q23" i="21"/>
  <c r="P23" i="21" s="1"/>
  <c r="O23" i="21"/>
  <c r="N23" i="21" s="1"/>
  <c r="M23" i="21"/>
  <c r="L23" i="21" s="1"/>
  <c r="K23" i="21"/>
  <c r="J23" i="21" s="1"/>
  <c r="I23" i="21"/>
  <c r="H23" i="21" s="1"/>
  <c r="G23" i="21"/>
  <c r="F23" i="21" s="1"/>
  <c r="E23" i="21"/>
  <c r="D23" i="21" s="1"/>
  <c r="AI22" i="21"/>
  <c r="AH22" i="21" s="1"/>
  <c r="AG22" i="21"/>
  <c r="AF22" i="21" s="1"/>
  <c r="AE22" i="21"/>
  <c r="AD22" i="21" s="1"/>
  <c r="AC22" i="21"/>
  <c r="AB22" i="21" s="1"/>
  <c r="AA22" i="21"/>
  <c r="Z22" i="21" s="1"/>
  <c r="Y22" i="21"/>
  <c r="X22" i="21" s="1"/>
  <c r="W22" i="21"/>
  <c r="V22" i="21" s="1"/>
  <c r="U22" i="21"/>
  <c r="T22" i="21" s="1"/>
  <c r="S22" i="21"/>
  <c r="R22" i="21" s="1"/>
  <c r="Q22" i="21"/>
  <c r="P22" i="21" s="1"/>
  <c r="O22" i="21"/>
  <c r="N22" i="21" s="1"/>
  <c r="M22" i="21"/>
  <c r="L22" i="21" s="1"/>
  <c r="K22" i="21"/>
  <c r="J22" i="21" s="1"/>
  <c r="I22" i="21"/>
  <c r="H22" i="21" s="1"/>
  <c r="G22" i="21"/>
  <c r="F22" i="21" s="1"/>
  <c r="E22" i="21"/>
  <c r="D22" i="21" s="1"/>
  <c r="AI21" i="21"/>
  <c r="AH21" i="21" s="1"/>
  <c r="AG21" i="21"/>
  <c r="AF21" i="21" s="1"/>
  <c r="AE21" i="21"/>
  <c r="AD21" i="21" s="1"/>
  <c r="AC21" i="21"/>
  <c r="AB21" i="21" s="1"/>
  <c r="AA21" i="21"/>
  <c r="Z21" i="21" s="1"/>
  <c r="Y21" i="21"/>
  <c r="X21" i="21" s="1"/>
  <c r="W21" i="21"/>
  <c r="V21" i="21" s="1"/>
  <c r="U21" i="21"/>
  <c r="T21" i="21" s="1"/>
  <c r="S21" i="21"/>
  <c r="R21" i="21" s="1"/>
  <c r="Q21" i="21"/>
  <c r="P21" i="21" s="1"/>
  <c r="O21" i="21"/>
  <c r="N21" i="21" s="1"/>
  <c r="M21" i="21"/>
  <c r="L21" i="21" s="1"/>
  <c r="K21" i="21"/>
  <c r="J21" i="21" s="1"/>
  <c r="I21" i="21"/>
  <c r="H21" i="21" s="1"/>
  <c r="G21" i="21"/>
  <c r="F21" i="21" s="1"/>
  <c r="E21" i="21"/>
  <c r="D21" i="21" s="1"/>
  <c r="AI20" i="21"/>
  <c r="AH20" i="21" s="1"/>
  <c r="AG20" i="21"/>
  <c r="AF20" i="21" s="1"/>
  <c r="AE20" i="21"/>
  <c r="AD20" i="21" s="1"/>
  <c r="AC20" i="21"/>
  <c r="AB20" i="21" s="1"/>
  <c r="AA20" i="21"/>
  <c r="Z20" i="21" s="1"/>
  <c r="Y20" i="21"/>
  <c r="X20" i="21" s="1"/>
  <c r="W20" i="21"/>
  <c r="V20" i="21" s="1"/>
  <c r="U20" i="21"/>
  <c r="T20" i="21" s="1"/>
  <c r="S20" i="21"/>
  <c r="R20" i="21" s="1"/>
  <c r="Q20" i="21"/>
  <c r="P20" i="21" s="1"/>
  <c r="O20" i="21"/>
  <c r="N20" i="21" s="1"/>
  <c r="M20" i="21"/>
  <c r="L20" i="21" s="1"/>
  <c r="K20" i="21"/>
  <c r="J20" i="21" s="1"/>
  <c r="I20" i="21"/>
  <c r="H20" i="21" s="1"/>
  <c r="G20" i="21"/>
  <c r="F20" i="21" s="1"/>
  <c r="E20" i="21"/>
  <c r="D20" i="21" s="1"/>
  <c r="AI19" i="21"/>
  <c r="AH19" i="21" s="1"/>
  <c r="AG19" i="21"/>
  <c r="AF19" i="21" s="1"/>
  <c r="AE19" i="21"/>
  <c r="AD19" i="21" s="1"/>
  <c r="AC19" i="21"/>
  <c r="AB19" i="21" s="1"/>
  <c r="AA19" i="21"/>
  <c r="Z19" i="21" s="1"/>
  <c r="Y19" i="21"/>
  <c r="X19" i="21" s="1"/>
  <c r="W19" i="21"/>
  <c r="V19" i="21" s="1"/>
  <c r="U19" i="21"/>
  <c r="T19" i="21" s="1"/>
  <c r="S19" i="21"/>
  <c r="R19" i="21" s="1"/>
  <c r="Q19" i="21"/>
  <c r="P19" i="21" s="1"/>
  <c r="O19" i="21"/>
  <c r="N19" i="21" s="1"/>
  <c r="M19" i="21"/>
  <c r="L19" i="21" s="1"/>
  <c r="K19" i="21"/>
  <c r="J19" i="21" s="1"/>
  <c r="I19" i="21"/>
  <c r="H19" i="21" s="1"/>
  <c r="G19" i="21"/>
  <c r="F19" i="21" s="1"/>
  <c r="E19" i="21"/>
  <c r="D19" i="21" s="1"/>
  <c r="AI18" i="21"/>
  <c r="AH18" i="21" s="1"/>
  <c r="AG18" i="21"/>
  <c r="AF18" i="21" s="1"/>
  <c r="AE18" i="21"/>
  <c r="AD18" i="21" s="1"/>
  <c r="AC18" i="21"/>
  <c r="AB18" i="21" s="1"/>
  <c r="AA18" i="21"/>
  <c r="Z18" i="21" s="1"/>
  <c r="Y18" i="21"/>
  <c r="X18" i="21" s="1"/>
  <c r="W18" i="21"/>
  <c r="V18" i="21" s="1"/>
  <c r="U18" i="21"/>
  <c r="T18" i="21" s="1"/>
  <c r="S18" i="21"/>
  <c r="R18" i="21" s="1"/>
  <c r="Q18" i="21"/>
  <c r="P18" i="21" s="1"/>
  <c r="O18" i="21"/>
  <c r="N18" i="21" s="1"/>
  <c r="M18" i="21"/>
  <c r="L18" i="21" s="1"/>
  <c r="K18" i="21"/>
  <c r="J18" i="21" s="1"/>
  <c r="I18" i="21"/>
  <c r="H18" i="21" s="1"/>
  <c r="G18" i="21"/>
  <c r="F18" i="21" s="1"/>
  <c r="E18" i="21"/>
  <c r="D18" i="21" s="1"/>
  <c r="AI17" i="21"/>
  <c r="AH17" i="21" s="1"/>
  <c r="AG17" i="21"/>
  <c r="AF17" i="21" s="1"/>
  <c r="AE17" i="21"/>
  <c r="AD17" i="21" s="1"/>
  <c r="AC17" i="21"/>
  <c r="AB17" i="21" s="1"/>
  <c r="AA17" i="21"/>
  <c r="Z17" i="21" s="1"/>
  <c r="Y17" i="21"/>
  <c r="X17" i="21" s="1"/>
  <c r="W17" i="21"/>
  <c r="V17" i="21" s="1"/>
  <c r="U17" i="21"/>
  <c r="T17" i="21" s="1"/>
  <c r="S17" i="21"/>
  <c r="R17" i="21" s="1"/>
  <c r="Q17" i="21"/>
  <c r="P17" i="21" s="1"/>
  <c r="O17" i="21"/>
  <c r="N17" i="21" s="1"/>
  <c r="M17" i="21"/>
  <c r="L17" i="21" s="1"/>
  <c r="K17" i="21"/>
  <c r="J17" i="21" s="1"/>
  <c r="I17" i="21"/>
  <c r="H17" i="21" s="1"/>
  <c r="G17" i="21"/>
  <c r="E17" i="21"/>
  <c r="D17" i="21" s="1"/>
  <c r="AI16" i="21"/>
  <c r="AH16" i="21" s="1"/>
  <c r="AG16" i="21"/>
  <c r="AF16" i="21" s="1"/>
  <c r="AE16" i="21"/>
  <c r="AD16" i="21" s="1"/>
  <c r="AC16" i="21"/>
  <c r="AB16" i="21" s="1"/>
  <c r="AA16" i="21"/>
  <c r="Z16" i="21" s="1"/>
  <c r="Y16" i="21"/>
  <c r="X16" i="21" s="1"/>
  <c r="W16" i="21"/>
  <c r="V16" i="21" s="1"/>
  <c r="U16" i="21"/>
  <c r="T16" i="21" s="1"/>
  <c r="S16" i="21"/>
  <c r="R16" i="21" s="1"/>
  <c r="Q16" i="21"/>
  <c r="P16" i="21" s="1"/>
  <c r="O16" i="21"/>
  <c r="N16" i="21" s="1"/>
  <c r="M16" i="21"/>
  <c r="L16" i="21" s="1"/>
  <c r="K16" i="21"/>
  <c r="J16" i="21" s="1"/>
  <c r="I16" i="21"/>
  <c r="H16" i="21" s="1"/>
  <c r="G16" i="21"/>
  <c r="E16" i="21"/>
  <c r="D16" i="21" s="1"/>
  <c r="AI15" i="21"/>
  <c r="AH15" i="21" s="1"/>
  <c r="AG15" i="21"/>
  <c r="AF15" i="21" s="1"/>
  <c r="AE15" i="21"/>
  <c r="AD15" i="21" s="1"/>
  <c r="AC15" i="21"/>
  <c r="AB15" i="21" s="1"/>
  <c r="AA15" i="21"/>
  <c r="Z15" i="21" s="1"/>
  <c r="Y15" i="21"/>
  <c r="X15" i="21" s="1"/>
  <c r="W15" i="21"/>
  <c r="V15" i="21" s="1"/>
  <c r="U15" i="21"/>
  <c r="T15" i="21" s="1"/>
  <c r="S15" i="21"/>
  <c r="R15" i="21" s="1"/>
  <c r="Q15" i="21"/>
  <c r="P15" i="21" s="1"/>
  <c r="O15" i="21"/>
  <c r="N15" i="21" s="1"/>
  <c r="M15" i="21"/>
  <c r="L15" i="21" s="1"/>
  <c r="K15" i="21"/>
  <c r="J15" i="21" s="1"/>
  <c r="I15" i="21"/>
  <c r="H15" i="21" s="1"/>
  <c r="G15" i="21"/>
  <c r="E15" i="21"/>
  <c r="D15" i="21" s="1"/>
  <c r="AI14" i="21"/>
  <c r="AH14" i="21" s="1"/>
  <c r="AG14" i="21"/>
  <c r="AF14" i="21" s="1"/>
  <c r="AE14" i="21"/>
  <c r="AD14" i="21" s="1"/>
  <c r="AC14" i="21"/>
  <c r="AB14" i="21" s="1"/>
  <c r="AA14" i="21"/>
  <c r="Z14" i="21" s="1"/>
  <c r="Y14" i="21"/>
  <c r="X14" i="21" s="1"/>
  <c r="W14" i="21"/>
  <c r="V14" i="21" s="1"/>
  <c r="U14" i="21"/>
  <c r="T14" i="21" s="1"/>
  <c r="S14" i="21"/>
  <c r="R14" i="21" s="1"/>
  <c r="Q14" i="21"/>
  <c r="P14" i="21" s="1"/>
  <c r="O14" i="21"/>
  <c r="N14" i="21" s="1"/>
  <c r="M14" i="21"/>
  <c r="L14" i="21" s="1"/>
  <c r="K14" i="21"/>
  <c r="J14" i="21" s="1"/>
  <c r="I14" i="21"/>
  <c r="H14" i="21" s="1"/>
  <c r="G14" i="21"/>
  <c r="E14" i="21"/>
  <c r="D14" i="21" s="1"/>
  <c r="AI13" i="21"/>
  <c r="AH13" i="21" s="1"/>
  <c r="AG13" i="21"/>
  <c r="AF13" i="21" s="1"/>
  <c r="AE13" i="21"/>
  <c r="AD13" i="21" s="1"/>
  <c r="AC13" i="21"/>
  <c r="AB13" i="21" s="1"/>
  <c r="AA13" i="21"/>
  <c r="Z13" i="21" s="1"/>
  <c r="Y13" i="21"/>
  <c r="X13" i="21" s="1"/>
  <c r="W13" i="21"/>
  <c r="V13" i="21" s="1"/>
  <c r="U13" i="21"/>
  <c r="T13" i="21" s="1"/>
  <c r="S13" i="21"/>
  <c r="R13" i="21" s="1"/>
  <c r="Q13" i="21"/>
  <c r="P13" i="21" s="1"/>
  <c r="O13" i="21"/>
  <c r="N13" i="21" s="1"/>
  <c r="M13" i="21"/>
  <c r="L13" i="21" s="1"/>
  <c r="K13" i="21"/>
  <c r="J13" i="21" s="1"/>
  <c r="I13" i="21"/>
  <c r="H13" i="21" s="1"/>
  <c r="G13" i="21"/>
  <c r="E13" i="21"/>
  <c r="D13" i="21" s="1"/>
  <c r="AI12" i="21"/>
  <c r="AH12" i="21" s="1"/>
  <c r="AG12" i="21"/>
  <c r="AF12" i="21" s="1"/>
  <c r="AE12" i="21"/>
  <c r="AD12" i="21" s="1"/>
  <c r="AC12" i="21"/>
  <c r="AB12" i="21" s="1"/>
  <c r="AA12" i="21"/>
  <c r="Z12" i="21" s="1"/>
  <c r="Y12" i="21"/>
  <c r="X12" i="21" s="1"/>
  <c r="W12" i="21"/>
  <c r="V12" i="21" s="1"/>
  <c r="U12" i="21"/>
  <c r="T12" i="21" s="1"/>
  <c r="S12" i="21"/>
  <c r="R12" i="21" s="1"/>
  <c r="Q12" i="21"/>
  <c r="P12" i="21" s="1"/>
  <c r="O12" i="21"/>
  <c r="N12" i="21" s="1"/>
  <c r="M12" i="21"/>
  <c r="L12" i="21" s="1"/>
  <c r="K12" i="21"/>
  <c r="J12" i="21" s="1"/>
  <c r="I12" i="21"/>
  <c r="H12" i="21" s="1"/>
  <c r="G12" i="21"/>
  <c r="E12" i="21"/>
  <c r="D12" i="21" s="1"/>
  <c r="AI11" i="21"/>
  <c r="AH11" i="21" s="1"/>
  <c r="AG11" i="21"/>
  <c r="AF11" i="21" s="1"/>
  <c r="AE11" i="21"/>
  <c r="AD11" i="21" s="1"/>
  <c r="AC11" i="21"/>
  <c r="AB11" i="21" s="1"/>
  <c r="AA11" i="21"/>
  <c r="Z11" i="21" s="1"/>
  <c r="Y11" i="21"/>
  <c r="X11" i="21" s="1"/>
  <c r="W11" i="21"/>
  <c r="V11" i="21" s="1"/>
  <c r="U11" i="21"/>
  <c r="T11" i="21" s="1"/>
  <c r="S11" i="21"/>
  <c r="R11" i="21" s="1"/>
  <c r="Q11" i="21"/>
  <c r="P11" i="21" s="1"/>
  <c r="O11" i="21"/>
  <c r="N11" i="21" s="1"/>
  <c r="M11" i="21"/>
  <c r="L11" i="21" s="1"/>
  <c r="K11" i="21"/>
  <c r="J11" i="21" s="1"/>
  <c r="I11" i="21"/>
  <c r="H11" i="21" s="1"/>
  <c r="G11" i="21"/>
  <c r="E11" i="21"/>
  <c r="D11" i="21" s="1"/>
  <c r="AI10" i="21"/>
  <c r="AH10" i="21" s="1"/>
  <c r="AG10" i="21"/>
  <c r="AF10" i="21" s="1"/>
  <c r="AE10" i="21"/>
  <c r="AD10" i="21" s="1"/>
  <c r="AC10" i="21"/>
  <c r="AB10" i="21" s="1"/>
  <c r="AA10" i="21"/>
  <c r="Z10" i="21" s="1"/>
  <c r="Y10" i="21"/>
  <c r="X10" i="21" s="1"/>
  <c r="W10" i="21"/>
  <c r="U10" i="21"/>
  <c r="T10" i="21" s="1"/>
  <c r="S10" i="21"/>
  <c r="R10" i="21" s="1"/>
  <c r="Q10" i="21"/>
  <c r="P10" i="21" s="1"/>
  <c r="O10" i="21"/>
  <c r="N10" i="21" s="1"/>
  <c r="M10" i="21"/>
  <c r="L10" i="21" s="1"/>
  <c r="K10" i="21"/>
  <c r="J10" i="21" s="1"/>
  <c r="I10" i="21"/>
  <c r="H10" i="21" s="1"/>
  <c r="G10" i="21"/>
  <c r="F10" i="21" s="1"/>
  <c r="E10" i="21"/>
  <c r="D10" i="21" s="1"/>
  <c r="AI9" i="21"/>
  <c r="AH9" i="21" s="1"/>
  <c r="AG9" i="21"/>
  <c r="AF9" i="21" s="1"/>
  <c r="AE9" i="21"/>
  <c r="AD9" i="21" s="1"/>
  <c r="AC9" i="21"/>
  <c r="AB9" i="21" s="1"/>
  <c r="AA9" i="21"/>
  <c r="Z9" i="21" s="1"/>
  <c r="Y9" i="21"/>
  <c r="X9" i="21" s="1"/>
  <c r="W9" i="21"/>
  <c r="U9" i="21"/>
  <c r="T9" i="21" s="1"/>
  <c r="S9" i="21"/>
  <c r="R9" i="21" s="1"/>
  <c r="Q9" i="21"/>
  <c r="P9" i="21" s="1"/>
  <c r="O9" i="21"/>
  <c r="N9" i="21" s="1"/>
  <c r="M9" i="21"/>
  <c r="L9" i="21" s="1"/>
  <c r="K9" i="21"/>
  <c r="J9" i="21" s="1"/>
  <c r="I9" i="21"/>
  <c r="H9" i="21" s="1"/>
  <c r="G9" i="21"/>
  <c r="F9" i="21" s="1"/>
  <c r="E9" i="21"/>
  <c r="D9" i="21" s="1"/>
  <c r="AI8" i="21"/>
  <c r="AH8" i="21" s="1"/>
  <c r="AG8" i="21"/>
  <c r="AF8" i="21" s="1"/>
  <c r="AE8" i="21"/>
  <c r="AD8" i="21" s="1"/>
  <c r="AC8" i="21"/>
  <c r="AB8" i="21" s="1"/>
  <c r="AA8" i="21"/>
  <c r="Z8" i="21" s="1"/>
  <c r="Y8" i="21"/>
  <c r="X8" i="21" s="1"/>
  <c r="W8" i="21"/>
  <c r="U8" i="21"/>
  <c r="T8" i="21" s="1"/>
  <c r="S8" i="21"/>
  <c r="R8" i="21" s="1"/>
  <c r="Q8" i="21"/>
  <c r="P8" i="21" s="1"/>
  <c r="O8" i="21"/>
  <c r="N8" i="21" s="1"/>
  <c r="M8" i="21"/>
  <c r="L8" i="21" s="1"/>
  <c r="K8" i="21"/>
  <c r="J8" i="21" s="1"/>
  <c r="I8" i="21"/>
  <c r="H8" i="21" s="1"/>
  <c r="G8" i="21"/>
  <c r="F8" i="21" s="1"/>
  <c r="E8" i="21"/>
  <c r="D8" i="21" s="1"/>
  <c r="AI7" i="21"/>
  <c r="AH7" i="21" s="1"/>
  <c r="AG7" i="21"/>
  <c r="AF7" i="21" s="1"/>
  <c r="AE7" i="21"/>
  <c r="AD7" i="21" s="1"/>
  <c r="AC7" i="21"/>
  <c r="AB7" i="21" s="1"/>
  <c r="AA7" i="21"/>
  <c r="Z7" i="21" s="1"/>
  <c r="Y7" i="21"/>
  <c r="X7" i="21" s="1"/>
  <c r="W7" i="21"/>
  <c r="U7" i="21"/>
  <c r="T7" i="21" s="1"/>
  <c r="S7" i="21"/>
  <c r="R7" i="21" s="1"/>
  <c r="Q7" i="21"/>
  <c r="P7" i="21" s="1"/>
  <c r="O7" i="21"/>
  <c r="N7" i="21" s="1"/>
  <c r="M7" i="21"/>
  <c r="L7" i="21" s="1"/>
  <c r="K7" i="21"/>
  <c r="J7" i="21" s="1"/>
  <c r="I7" i="21"/>
  <c r="H7" i="21" s="1"/>
  <c r="G7" i="21"/>
  <c r="F7" i="21" s="1"/>
  <c r="E7" i="21"/>
  <c r="D7" i="21" s="1"/>
  <c r="AI6" i="21"/>
  <c r="AH6" i="21" s="1"/>
  <c r="AG6" i="21"/>
  <c r="AF6" i="21" s="1"/>
  <c r="AE6" i="21"/>
  <c r="AD6" i="21" s="1"/>
  <c r="AC6" i="21"/>
  <c r="AB6" i="21" s="1"/>
  <c r="AA6" i="21"/>
  <c r="Z6" i="21" s="1"/>
  <c r="Y6" i="21"/>
  <c r="X6" i="21" s="1"/>
  <c r="W6" i="21"/>
  <c r="U6" i="21"/>
  <c r="T6" i="21" s="1"/>
  <c r="S6" i="21"/>
  <c r="R6" i="21" s="1"/>
  <c r="Q6" i="21"/>
  <c r="P6" i="21" s="1"/>
  <c r="O6" i="21"/>
  <c r="N6" i="21" s="1"/>
  <c r="M6" i="21"/>
  <c r="L6" i="21" s="1"/>
  <c r="K6" i="21"/>
  <c r="J6" i="21" s="1"/>
  <c r="I6" i="21"/>
  <c r="H6" i="21" s="1"/>
  <c r="G6" i="21"/>
  <c r="F6" i="21" s="1"/>
  <c r="E6" i="21"/>
  <c r="D6" i="21" s="1"/>
  <c r="AI5" i="21"/>
  <c r="AH5" i="21" s="1"/>
  <c r="AG5" i="21"/>
  <c r="AF5" i="21" s="1"/>
  <c r="AE5" i="21"/>
  <c r="AD5" i="21" s="1"/>
  <c r="AC5" i="21"/>
  <c r="AB5" i="21" s="1"/>
  <c r="AA5" i="21"/>
  <c r="Z5" i="21" s="1"/>
  <c r="Y5" i="21"/>
  <c r="X5" i="21" s="1"/>
  <c r="U5" i="21"/>
  <c r="T5" i="21" s="1"/>
  <c r="S5" i="21"/>
  <c r="R5" i="21" s="1"/>
  <c r="Q5" i="21"/>
  <c r="P5" i="21" s="1"/>
  <c r="O5" i="21"/>
  <c r="N5" i="21" s="1"/>
  <c r="M5" i="21"/>
  <c r="L5" i="21" s="1"/>
  <c r="K5" i="21"/>
  <c r="J5" i="21" s="1"/>
  <c r="I5" i="21"/>
  <c r="H5" i="21" s="1"/>
  <c r="G5" i="21"/>
  <c r="F5" i="21" s="1"/>
  <c r="E5" i="21"/>
  <c r="D5" i="21" s="1"/>
  <c r="T25" i="26" l="1"/>
  <c r="T35" i="26"/>
  <c r="T20" i="26"/>
  <c r="T27" i="26"/>
  <c r="T28" i="26"/>
  <c r="T30" i="26"/>
  <c r="T22" i="26"/>
  <c r="T31" i="26"/>
  <c r="T23" i="26"/>
  <c r="T32" i="26"/>
  <c r="T34" i="26"/>
  <c r="T26" i="26"/>
  <c r="T24" i="26"/>
  <c r="T33" i="26"/>
  <c r="BR2" i="26"/>
  <c r="BR37" i="26"/>
  <c r="BS3" i="26"/>
  <c r="BS36" i="26" s="1"/>
  <c r="BD13" i="21"/>
  <c r="BD17" i="21"/>
  <c r="BD5" i="21"/>
  <c r="BD14" i="21"/>
  <c r="BD10" i="21"/>
  <c r="BD11" i="21"/>
  <c r="BD15" i="21"/>
  <c r="BD12" i="21"/>
  <c r="BD16" i="21"/>
  <c r="U35" i="26" l="1"/>
  <c r="V35" i="26" s="1"/>
  <c r="W35" i="26" s="1"/>
  <c r="X35" i="26" s="1"/>
  <c r="Y35" i="26" s="1"/>
  <c r="Z35" i="26" s="1"/>
  <c r="AA35" i="26" s="1"/>
  <c r="AB35" i="26" s="1"/>
  <c r="AC35" i="26" s="1"/>
  <c r="AD35" i="26" s="1"/>
  <c r="AE35" i="26" s="1"/>
  <c r="AF35" i="26" s="1"/>
  <c r="AG35" i="26" s="1"/>
  <c r="AH35" i="26" s="1"/>
  <c r="AI35" i="26" s="1"/>
  <c r="AJ35" i="26" s="1"/>
  <c r="AK35" i="26" s="1"/>
  <c r="AL35" i="26" s="1"/>
  <c r="AM35" i="26" s="1"/>
  <c r="AN35" i="26" s="1"/>
  <c r="AO35" i="26" s="1"/>
  <c r="AP35" i="26" s="1"/>
  <c r="AQ35" i="26" s="1"/>
  <c r="AR35" i="26" s="1"/>
  <c r="AS35" i="26" s="1"/>
  <c r="AT35" i="26" s="1"/>
  <c r="AU35" i="26" s="1"/>
  <c r="AV35" i="26" s="1"/>
  <c r="AW35" i="26" s="1"/>
  <c r="AX35" i="26" s="1"/>
  <c r="AY35" i="26" s="1"/>
  <c r="AZ35" i="26" s="1"/>
  <c r="BA35" i="26" s="1"/>
  <c r="BB35" i="26" s="1"/>
  <c r="BC35" i="26" s="1"/>
  <c r="BD35" i="26" s="1"/>
  <c r="BE35" i="26" s="1"/>
  <c r="BF35" i="26" s="1"/>
  <c r="BG35" i="26" s="1"/>
  <c r="BH35" i="26" s="1"/>
  <c r="BI35" i="26" s="1"/>
  <c r="BJ35" i="26" s="1"/>
  <c r="BK35" i="26" s="1"/>
  <c r="BL35" i="26" s="1"/>
  <c r="BM35" i="26" s="1"/>
  <c r="BN35" i="26" s="1"/>
  <c r="BO35" i="26" s="1"/>
  <c r="BP35" i="26" s="1"/>
  <c r="BQ35" i="26" s="1"/>
  <c r="BR35" i="26" s="1"/>
  <c r="BS35" i="26" s="1"/>
  <c r="BT35" i="26" s="1"/>
  <c r="BU35" i="26" s="1"/>
  <c r="BV35" i="26" s="1"/>
  <c r="BW35" i="26" s="1"/>
  <c r="BX35" i="26" s="1"/>
  <c r="BY35" i="26" s="1"/>
  <c r="BZ35" i="26" s="1"/>
  <c r="CA35" i="26" s="1"/>
  <c r="CB35" i="26" s="1"/>
  <c r="CC35" i="26" s="1"/>
  <c r="CD35" i="26" s="1"/>
  <c r="CE35" i="26" s="1"/>
  <c r="CF35" i="26" s="1"/>
  <c r="CG35" i="26" s="1"/>
  <c r="CH35" i="26" s="1"/>
  <c r="CI35" i="26" s="1"/>
  <c r="CJ35" i="26" s="1"/>
  <c r="CK35" i="26" s="1"/>
  <c r="CL35" i="26" s="1"/>
  <c r="CM35" i="26" s="1"/>
  <c r="CN35" i="26" s="1"/>
  <c r="CO35" i="26" s="1"/>
  <c r="CP35" i="26" s="1"/>
  <c r="CQ35" i="26" s="1"/>
  <c r="CR35" i="26" s="1"/>
  <c r="CS35" i="26" s="1"/>
  <c r="CT35" i="26" s="1"/>
  <c r="CU35" i="26" s="1"/>
  <c r="CV35" i="26" s="1"/>
  <c r="CW35" i="26" s="1"/>
  <c r="CX35" i="26" s="1"/>
  <c r="CY35" i="26" s="1"/>
  <c r="CZ35" i="26" s="1"/>
  <c r="DA35" i="26" s="1"/>
  <c r="DB35" i="26" s="1"/>
  <c r="DC35" i="26" s="1"/>
  <c r="DD35" i="26" s="1"/>
  <c r="DE35" i="26" s="1"/>
  <c r="DF35" i="26" s="1"/>
  <c r="DG35" i="26" s="1"/>
  <c r="DH35" i="26" s="1"/>
  <c r="DI35" i="26" s="1"/>
  <c r="DJ35" i="26" s="1"/>
  <c r="DK35" i="26" s="1"/>
  <c r="DL35" i="26" s="1"/>
  <c r="DM35" i="26" s="1"/>
  <c r="DN35" i="26" s="1"/>
  <c r="DO35" i="26" s="1"/>
  <c r="DP35" i="26" s="1"/>
  <c r="DQ35" i="26" s="1"/>
  <c r="DR35" i="26" s="1"/>
  <c r="DS35" i="26" s="1"/>
  <c r="DT35" i="26" s="1"/>
  <c r="DU35" i="26" s="1"/>
  <c r="DV35" i="26" s="1"/>
  <c r="DW35" i="26" s="1"/>
  <c r="DX35" i="26" s="1"/>
  <c r="DY35" i="26" s="1"/>
  <c r="DZ35" i="26" s="1"/>
  <c r="EA35" i="26" s="1"/>
  <c r="EB35" i="26" s="1"/>
  <c r="EC35" i="26" s="1"/>
  <c r="ED35" i="26" s="1"/>
  <c r="EE35" i="26" s="1"/>
  <c r="EF35" i="26" s="1"/>
  <c r="EG35" i="26" s="1"/>
  <c r="EH35" i="26" s="1"/>
  <c r="EI35" i="26" s="1"/>
  <c r="EJ35" i="26" s="1"/>
  <c r="EK35" i="26" s="1"/>
  <c r="EL35" i="26" s="1"/>
  <c r="EM35" i="26" s="1"/>
  <c r="EN35" i="26" s="1"/>
  <c r="EO35" i="26" s="1"/>
  <c r="EP35" i="26" s="1"/>
  <c r="EQ35" i="26" s="1"/>
  <c r="ER35" i="26" s="1"/>
  <c r="ES35" i="26" s="1"/>
  <c r="ET35" i="26" s="1"/>
  <c r="EU35" i="26" s="1"/>
  <c r="EV35" i="26" s="1"/>
  <c r="EW35" i="26" s="1"/>
  <c r="EX35" i="26" s="1"/>
  <c r="EY35" i="26" s="1"/>
  <c r="EZ35" i="26" s="1"/>
  <c r="FA35" i="26" s="1"/>
  <c r="FB35" i="26" s="1"/>
  <c r="FC35" i="26" s="1"/>
  <c r="FD35" i="26" s="1"/>
  <c r="FE35" i="26" s="1"/>
  <c r="FF35" i="26" s="1"/>
  <c r="FG35" i="26" s="1"/>
  <c r="FH35" i="26" s="1"/>
  <c r="FI35" i="26" s="1"/>
  <c r="FJ35" i="26" s="1"/>
  <c r="FK35" i="26" s="1"/>
  <c r="FL35" i="26" s="1"/>
  <c r="FM35" i="26" s="1"/>
  <c r="FN35" i="26" s="1"/>
  <c r="FO35" i="26" s="1"/>
  <c r="FP35" i="26" s="1"/>
  <c r="FQ35" i="26" s="1"/>
  <c r="FR35" i="26" s="1"/>
  <c r="FS35" i="26" s="1"/>
  <c r="FT35" i="26" s="1"/>
  <c r="FU35" i="26" s="1"/>
  <c r="FV35" i="26" s="1"/>
  <c r="FW35" i="26" s="1"/>
  <c r="FX35" i="26" s="1"/>
  <c r="FY35" i="26" s="1"/>
  <c r="FZ35" i="26" s="1"/>
  <c r="GA35" i="26" s="1"/>
  <c r="GB35" i="26" s="1"/>
  <c r="GC35" i="26" s="1"/>
  <c r="GD35" i="26" s="1"/>
  <c r="GE35" i="26" s="1"/>
  <c r="GF35" i="26" s="1"/>
  <c r="GG35" i="26" s="1"/>
  <c r="GH35" i="26" s="1"/>
  <c r="GI35" i="26" s="1"/>
  <c r="GJ35" i="26" s="1"/>
  <c r="GK35" i="26" s="1"/>
  <c r="GL35" i="26" s="1"/>
  <c r="GM35" i="26" s="1"/>
  <c r="GN35" i="26" s="1"/>
  <c r="GO35" i="26" s="1"/>
  <c r="GP35" i="26" s="1"/>
  <c r="GQ35" i="26" s="1"/>
  <c r="GR35" i="26" s="1"/>
  <c r="GS35" i="26" s="1"/>
  <c r="GT35" i="26" s="1"/>
  <c r="GU35" i="26" s="1"/>
  <c r="GV35" i="26" s="1"/>
  <c r="GW35" i="26" s="1"/>
  <c r="GX35" i="26" s="1"/>
  <c r="GY35" i="26" s="1"/>
  <c r="GZ35" i="26" s="1"/>
  <c r="HA35" i="26" s="1"/>
  <c r="HB35" i="26" s="1"/>
  <c r="HC35" i="26" s="1"/>
  <c r="HD35" i="26" s="1"/>
  <c r="HE35" i="26" s="1"/>
  <c r="HF35" i="26" s="1"/>
  <c r="HG35" i="26" s="1"/>
  <c r="HH35" i="26" s="1"/>
  <c r="HI35" i="26" s="1"/>
  <c r="HJ35" i="26" s="1"/>
  <c r="HK35" i="26" s="1"/>
  <c r="HL35" i="26" s="1"/>
  <c r="HM35" i="26" s="1"/>
  <c r="HN35" i="26" s="1"/>
  <c r="HO35" i="26" s="1"/>
  <c r="HP35" i="26" s="1"/>
  <c r="HQ35" i="26" s="1"/>
  <c r="HR35" i="26" s="1"/>
  <c r="HS35" i="26" s="1"/>
  <c r="HT35" i="26" s="1"/>
  <c r="HU35" i="26" s="1"/>
  <c r="HV35" i="26" s="1"/>
  <c r="HW35" i="26" s="1"/>
  <c r="HX35" i="26" s="1"/>
  <c r="HY35" i="26" s="1"/>
  <c r="HZ35" i="26" s="1"/>
  <c r="IA35" i="26" s="1"/>
  <c r="IB35" i="26" s="1"/>
  <c r="IC35" i="26" s="1"/>
  <c r="ID35" i="26" s="1"/>
  <c r="IE35" i="26" s="1"/>
  <c r="IF35" i="26" s="1"/>
  <c r="IG35" i="26" s="1"/>
  <c r="IH35" i="26" s="1"/>
  <c r="II35" i="26" s="1"/>
  <c r="IJ35" i="26" s="1"/>
  <c r="IK35" i="26" s="1"/>
  <c r="IL35" i="26" s="1"/>
  <c r="IM35" i="26" s="1"/>
  <c r="IN35" i="26" s="1"/>
  <c r="IO35" i="26" s="1"/>
  <c r="IP35" i="26" s="1"/>
  <c r="IQ35" i="26" s="1"/>
  <c r="IR35" i="26" s="1"/>
  <c r="IS35" i="26" s="1"/>
  <c r="IT35" i="26" s="1"/>
  <c r="IU35" i="26" s="1"/>
  <c r="IV35" i="26" s="1"/>
  <c r="IW35" i="26" s="1"/>
  <c r="IX35" i="26" s="1"/>
  <c r="IY35" i="26" s="1"/>
  <c r="IZ35" i="26" s="1"/>
  <c r="JA35" i="26" s="1"/>
  <c r="JB35" i="26" s="1"/>
  <c r="JC35" i="26" s="1"/>
  <c r="JD35" i="26" s="1"/>
  <c r="JE35" i="26" s="1"/>
  <c r="JF35" i="26" s="1"/>
  <c r="JG35" i="26" s="1"/>
  <c r="JH35" i="26" s="1"/>
  <c r="JI35" i="26" s="1"/>
  <c r="JJ35" i="26" s="1"/>
  <c r="JK35" i="26" s="1"/>
  <c r="JL35" i="26" s="1"/>
  <c r="JM35" i="26" s="1"/>
  <c r="JN35" i="26" s="1"/>
  <c r="JO35" i="26" s="1"/>
  <c r="JP35" i="26" s="1"/>
  <c r="JQ35" i="26" s="1"/>
  <c r="JR35" i="26" s="1"/>
  <c r="JS35" i="26" s="1"/>
  <c r="JT35" i="26" s="1"/>
  <c r="JU35" i="26" s="1"/>
  <c r="JV35" i="26" s="1"/>
  <c r="JW35" i="26" s="1"/>
  <c r="JX35" i="26" s="1"/>
  <c r="JY35" i="26" s="1"/>
  <c r="JZ35" i="26" s="1"/>
  <c r="KA35" i="26" s="1"/>
  <c r="KB35" i="26" s="1"/>
  <c r="KC35" i="26" s="1"/>
  <c r="KD35" i="26" s="1"/>
  <c r="KE35" i="26" s="1"/>
  <c r="KF35" i="26" s="1"/>
  <c r="KG35" i="26" s="1"/>
  <c r="KH35" i="26" s="1"/>
  <c r="KI35" i="26" s="1"/>
  <c r="KJ35" i="26" s="1"/>
  <c r="KK35" i="26" s="1"/>
  <c r="KL35" i="26" s="1"/>
  <c r="KM35" i="26" s="1"/>
  <c r="KN35" i="26" s="1"/>
  <c r="KO35" i="26" s="1"/>
  <c r="KP35" i="26" s="1"/>
  <c r="KQ35" i="26" s="1"/>
  <c r="KR35" i="26" s="1"/>
  <c r="KS35" i="26" s="1"/>
  <c r="KT35" i="26" s="1"/>
  <c r="KU35" i="26" s="1"/>
  <c r="KV35" i="26" s="1"/>
  <c r="KW35" i="26" s="1"/>
  <c r="KX35" i="26" s="1"/>
  <c r="KY35" i="26" s="1"/>
  <c r="KZ35" i="26" s="1"/>
  <c r="LA35" i="26" s="1"/>
  <c r="LB35" i="26" s="1"/>
  <c r="LC35" i="26" s="1"/>
  <c r="LD35" i="26" s="1"/>
  <c r="LE35" i="26" s="1"/>
  <c r="LF35" i="26" s="1"/>
  <c r="LG35" i="26" s="1"/>
  <c r="LH35" i="26" s="1"/>
  <c r="LI35" i="26" s="1"/>
  <c r="LJ35" i="26" s="1"/>
  <c r="LK35" i="26" s="1"/>
  <c r="LL35" i="26" s="1"/>
  <c r="LM35" i="26" s="1"/>
  <c r="LN35" i="26" s="1"/>
  <c r="LO35" i="26" s="1"/>
  <c r="LP35" i="26" s="1"/>
  <c r="LQ35" i="26" s="1"/>
  <c r="LR35" i="26" s="1"/>
  <c r="LS35" i="26" s="1"/>
  <c r="LT35" i="26" s="1"/>
  <c r="LU35" i="26" s="1"/>
  <c r="LV35" i="26" s="1"/>
  <c r="LW35" i="26" s="1"/>
  <c r="LX35" i="26" s="1"/>
  <c r="LY35" i="26" s="1"/>
  <c r="LZ35" i="26" s="1"/>
  <c r="MA35" i="26" s="1"/>
  <c r="MB35" i="26" s="1"/>
  <c r="MC35" i="26" s="1"/>
  <c r="MD35" i="26" s="1"/>
  <c r="ME35" i="26" s="1"/>
  <c r="MF35" i="26" s="1"/>
  <c r="MG35" i="26" s="1"/>
  <c r="MH35" i="26" s="1"/>
  <c r="MI35" i="26" s="1"/>
  <c r="MJ35" i="26" s="1"/>
  <c r="MK35" i="26" s="1"/>
  <c r="ML35" i="26" s="1"/>
  <c r="MM35" i="26" s="1"/>
  <c r="MN35" i="26" s="1"/>
  <c r="MO35" i="26" s="1"/>
  <c r="MP35" i="26" s="1"/>
  <c r="MQ35" i="26" s="1"/>
  <c r="MR35" i="26" s="1"/>
  <c r="MS35" i="26" s="1"/>
  <c r="MT35" i="26" s="1"/>
  <c r="MU35" i="26" s="1"/>
  <c r="MV35" i="26" s="1"/>
  <c r="MW35" i="26" s="1"/>
  <c r="MX35" i="26" s="1"/>
  <c r="MY35" i="26" s="1"/>
  <c r="MZ35" i="26" s="1"/>
  <c r="NA35" i="26" s="1"/>
  <c r="NB35" i="26" s="1"/>
  <c r="NC35" i="26" s="1"/>
  <c r="ND35" i="26" s="1"/>
  <c r="NE35" i="26" s="1"/>
  <c r="NF35" i="26" s="1"/>
  <c r="NG35" i="26" s="1"/>
  <c r="NH35" i="26" s="1"/>
  <c r="NI35" i="26" s="1"/>
  <c r="NJ35" i="26" s="1"/>
  <c r="NK35" i="26" s="1"/>
  <c r="NL35" i="26" s="1"/>
  <c r="NM35" i="26" s="1"/>
  <c r="NN35" i="26" s="1"/>
  <c r="NO35" i="26" s="1"/>
  <c r="NP35" i="26" s="1"/>
  <c r="NQ35" i="26" s="1"/>
  <c r="NR35" i="26" s="1"/>
  <c r="NS35" i="26" s="1"/>
  <c r="NT35" i="26" s="1"/>
  <c r="NU35" i="26" s="1"/>
  <c r="U34" i="26"/>
  <c r="V34" i="26" s="1"/>
  <c r="W34" i="26" s="1"/>
  <c r="X34" i="26" s="1"/>
  <c r="Y34" i="26" s="1"/>
  <c r="Z34" i="26" s="1"/>
  <c r="AA34" i="26" s="1"/>
  <c r="AB34" i="26" s="1"/>
  <c r="AC34" i="26" s="1"/>
  <c r="AD34" i="26" s="1"/>
  <c r="AE34" i="26" s="1"/>
  <c r="AF34" i="26" s="1"/>
  <c r="AG34" i="26" s="1"/>
  <c r="AH34" i="26" s="1"/>
  <c r="AI34" i="26" s="1"/>
  <c r="AJ34" i="26" s="1"/>
  <c r="AK34" i="26" s="1"/>
  <c r="AL34" i="26" s="1"/>
  <c r="AM34" i="26" s="1"/>
  <c r="AN34" i="26" s="1"/>
  <c r="AO34" i="26" s="1"/>
  <c r="AP34" i="26" s="1"/>
  <c r="AQ34" i="26" s="1"/>
  <c r="AR34" i="26" s="1"/>
  <c r="AS34" i="26" s="1"/>
  <c r="AT34" i="26" s="1"/>
  <c r="AU34" i="26" s="1"/>
  <c r="AV34" i="26" s="1"/>
  <c r="AW34" i="26" s="1"/>
  <c r="AX34" i="26" s="1"/>
  <c r="AY34" i="26" s="1"/>
  <c r="AZ34" i="26" s="1"/>
  <c r="BA34" i="26" s="1"/>
  <c r="BB34" i="26" s="1"/>
  <c r="BC34" i="26" s="1"/>
  <c r="BD34" i="26" s="1"/>
  <c r="BE34" i="26" s="1"/>
  <c r="BF34" i="26" s="1"/>
  <c r="BG34" i="26" s="1"/>
  <c r="BH34" i="26" s="1"/>
  <c r="BI34" i="26" s="1"/>
  <c r="BJ34" i="26" s="1"/>
  <c r="BK34" i="26" s="1"/>
  <c r="BL34" i="26" s="1"/>
  <c r="BM34" i="26" s="1"/>
  <c r="BN34" i="26" s="1"/>
  <c r="BO34" i="26" s="1"/>
  <c r="BP34" i="26" s="1"/>
  <c r="BQ34" i="26" s="1"/>
  <c r="BR34" i="26" s="1"/>
  <c r="BS34" i="26" s="1"/>
  <c r="BT34" i="26" s="1"/>
  <c r="BU34" i="26" s="1"/>
  <c r="BV34" i="26" s="1"/>
  <c r="BW34" i="26" s="1"/>
  <c r="BX34" i="26" s="1"/>
  <c r="BY34" i="26" s="1"/>
  <c r="BZ34" i="26" s="1"/>
  <c r="CA34" i="26" s="1"/>
  <c r="CB34" i="26" s="1"/>
  <c r="CC34" i="26" s="1"/>
  <c r="CD34" i="26" s="1"/>
  <c r="CE34" i="26" s="1"/>
  <c r="CF34" i="26" s="1"/>
  <c r="CG34" i="26" s="1"/>
  <c r="CH34" i="26" s="1"/>
  <c r="CI34" i="26" s="1"/>
  <c r="CJ34" i="26" s="1"/>
  <c r="CK34" i="26" s="1"/>
  <c r="CL34" i="26" s="1"/>
  <c r="CM34" i="26" s="1"/>
  <c r="CN34" i="26" s="1"/>
  <c r="CO34" i="26" s="1"/>
  <c r="CP34" i="26" s="1"/>
  <c r="CQ34" i="26" s="1"/>
  <c r="CR34" i="26" s="1"/>
  <c r="CS34" i="26" s="1"/>
  <c r="CT34" i="26" s="1"/>
  <c r="CU34" i="26" s="1"/>
  <c r="CV34" i="26" s="1"/>
  <c r="CW34" i="26" s="1"/>
  <c r="CX34" i="26" s="1"/>
  <c r="CY34" i="26" s="1"/>
  <c r="CZ34" i="26" s="1"/>
  <c r="DA34" i="26" s="1"/>
  <c r="DB34" i="26" s="1"/>
  <c r="DC34" i="26" s="1"/>
  <c r="DD34" i="26" s="1"/>
  <c r="DE34" i="26" s="1"/>
  <c r="DF34" i="26" s="1"/>
  <c r="DG34" i="26" s="1"/>
  <c r="DH34" i="26" s="1"/>
  <c r="DI34" i="26" s="1"/>
  <c r="DJ34" i="26" s="1"/>
  <c r="DK34" i="26" s="1"/>
  <c r="DL34" i="26" s="1"/>
  <c r="DM34" i="26" s="1"/>
  <c r="DN34" i="26" s="1"/>
  <c r="DO34" i="26" s="1"/>
  <c r="DP34" i="26" s="1"/>
  <c r="DQ34" i="26" s="1"/>
  <c r="DR34" i="26" s="1"/>
  <c r="DS34" i="26" s="1"/>
  <c r="DT34" i="26" s="1"/>
  <c r="DU34" i="26" s="1"/>
  <c r="DV34" i="26" s="1"/>
  <c r="DW34" i="26" s="1"/>
  <c r="DX34" i="26" s="1"/>
  <c r="DY34" i="26" s="1"/>
  <c r="DZ34" i="26" s="1"/>
  <c r="EA34" i="26" s="1"/>
  <c r="EB34" i="26" s="1"/>
  <c r="EC34" i="26" s="1"/>
  <c r="ED34" i="26" s="1"/>
  <c r="EE34" i="26" s="1"/>
  <c r="EF34" i="26" s="1"/>
  <c r="EG34" i="26" s="1"/>
  <c r="EH34" i="26" s="1"/>
  <c r="EI34" i="26" s="1"/>
  <c r="EJ34" i="26" s="1"/>
  <c r="EK34" i="26" s="1"/>
  <c r="EL34" i="26" s="1"/>
  <c r="EM34" i="26" s="1"/>
  <c r="EN34" i="26" s="1"/>
  <c r="EO34" i="26" s="1"/>
  <c r="EP34" i="26" s="1"/>
  <c r="EQ34" i="26" s="1"/>
  <c r="ER34" i="26" s="1"/>
  <c r="ES34" i="26" s="1"/>
  <c r="ET34" i="26" s="1"/>
  <c r="EU34" i="26" s="1"/>
  <c r="EV34" i="26" s="1"/>
  <c r="EW34" i="26" s="1"/>
  <c r="EX34" i="26" s="1"/>
  <c r="EY34" i="26" s="1"/>
  <c r="EZ34" i="26" s="1"/>
  <c r="FA34" i="26" s="1"/>
  <c r="FB34" i="26" s="1"/>
  <c r="FC34" i="26" s="1"/>
  <c r="FD34" i="26" s="1"/>
  <c r="FE34" i="26" s="1"/>
  <c r="FF34" i="26" s="1"/>
  <c r="FG34" i="26" s="1"/>
  <c r="FH34" i="26" s="1"/>
  <c r="FI34" i="26" s="1"/>
  <c r="FJ34" i="26" s="1"/>
  <c r="FK34" i="26" s="1"/>
  <c r="FL34" i="26" s="1"/>
  <c r="FM34" i="26" s="1"/>
  <c r="FN34" i="26" s="1"/>
  <c r="FO34" i="26" s="1"/>
  <c r="FP34" i="26" s="1"/>
  <c r="FQ34" i="26" s="1"/>
  <c r="FR34" i="26" s="1"/>
  <c r="FS34" i="26" s="1"/>
  <c r="FT34" i="26" s="1"/>
  <c r="FU34" i="26" s="1"/>
  <c r="FV34" i="26" s="1"/>
  <c r="FW34" i="26" s="1"/>
  <c r="FX34" i="26" s="1"/>
  <c r="FY34" i="26" s="1"/>
  <c r="FZ34" i="26" s="1"/>
  <c r="GA34" i="26" s="1"/>
  <c r="GB34" i="26" s="1"/>
  <c r="GC34" i="26" s="1"/>
  <c r="GD34" i="26" s="1"/>
  <c r="GE34" i="26" s="1"/>
  <c r="GF34" i="26" s="1"/>
  <c r="GG34" i="26" s="1"/>
  <c r="GH34" i="26" s="1"/>
  <c r="GI34" i="26" s="1"/>
  <c r="GJ34" i="26" s="1"/>
  <c r="GK34" i="26" s="1"/>
  <c r="GL34" i="26" s="1"/>
  <c r="GM34" i="26" s="1"/>
  <c r="GN34" i="26" s="1"/>
  <c r="GO34" i="26" s="1"/>
  <c r="GP34" i="26" s="1"/>
  <c r="GQ34" i="26" s="1"/>
  <c r="GR34" i="26" s="1"/>
  <c r="GS34" i="26" s="1"/>
  <c r="GT34" i="26" s="1"/>
  <c r="GU34" i="26" s="1"/>
  <c r="GV34" i="26" s="1"/>
  <c r="GW34" i="26" s="1"/>
  <c r="GX34" i="26" s="1"/>
  <c r="GY34" i="26" s="1"/>
  <c r="GZ34" i="26" s="1"/>
  <c r="HA34" i="26" s="1"/>
  <c r="HB34" i="26" s="1"/>
  <c r="HC34" i="26" s="1"/>
  <c r="HD34" i="26" s="1"/>
  <c r="HE34" i="26" s="1"/>
  <c r="HF34" i="26" s="1"/>
  <c r="HG34" i="26" s="1"/>
  <c r="HH34" i="26" s="1"/>
  <c r="HI34" i="26" s="1"/>
  <c r="HJ34" i="26" s="1"/>
  <c r="HK34" i="26" s="1"/>
  <c r="HL34" i="26" s="1"/>
  <c r="HM34" i="26" s="1"/>
  <c r="HN34" i="26" s="1"/>
  <c r="HO34" i="26" s="1"/>
  <c r="HP34" i="26" s="1"/>
  <c r="HQ34" i="26" s="1"/>
  <c r="HR34" i="26" s="1"/>
  <c r="HS34" i="26" s="1"/>
  <c r="HT34" i="26" s="1"/>
  <c r="HU34" i="26" s="1"/>
  <c r="HV34" i="26" s="1"/>
  <c r="HW34" i="26" s="1"/>
  <c r="HX34" i="26" s="1"/>
  <c r="HY34" i="26" s="1"/>
  <c r="HZ34" i="26" s="1"/>
  <c r="IA34" i="26" s="1"/>
  <c r="IB34" i="26" s="1"/>
  <c r="IC34" i="26" s="1"/>
  <c r="ID34" i="26" s="1"/>
  <c r="IE34" i="26" s="1"/>
  <c r="IF34" i="26" s="1"/>
  <c r="IG34" i="26" s="1"/>
  <c r="IH34" i="26" s="1"/>
  <c r="II34" i="26" s="1"/>
  <c r="IJ34" i="26" s="1"/>
  <c r="IK34" i="26" s="1"/>
  <c r="IL34" i="26" s="1"/>
  <c r="IM34" i="26" s="1"/>
  <c r="IN34" i="26" s="1"/>
  <c r="IO34" i="26" s="1"/>
  <c r="IP34" i="26" s="1"/>
  <c r="IQ34" i="26" s="1"/>
  <c r="IR34" i="26" s="1"/>
  <c r="IS34" i="26" s="1"/>
  <c r="IT34" i="26" s="1"/>
  <c r="IU34" i="26" s="1"/>
  <c r="IV34" i="26" s="1"/>
  <c r="IW34" i="26" s="1"/>
  <c r="IX34" i="26" s="1"/>
  <c r="IY34" i="26" s="1"/>
  <c r="IZ34" i="26" s="1"/>
  <c r="JA34" i="26" s="1"/>
  <c r="JB34" i="26" s="1"/>
  <c r="JC34" i="26" s="1"/>
  <c r="JD34" i="26" s="1"/>
  <c r="JE34" i="26" s="1"/>
  <c r="JF34" i="26" s="1"/>
  <c r="JG34" i="26" s="1"/>
  <c r="JH34" i="26" s="1"/>
  <c r="JI34" i="26" s="1"/>
  <c r="JJ34" i="26" s="1"/>
  <c r="JK34" i="26" s="1"/>
  <c r="JL34" i="26" s="1"/>
  <c r="JM34" i="26" s="1"/>
  <c r="JN34" i="26" s="1"/>
  <c r="JO34" i="26" s="1"/>
  <c r="JP34" i="26" s="1"/>
  <c r="JQ34" i="26" s="1"/>
  <c r="JR34" i="26" s="1"/>
  <c r="JS34" i="26" s="1"/>
  <c r="JT34" i="26" s="1"/>
  <c r="JU34" i="26" s="1"/>
  <c r="JV34" i="26" s="1"/>
  <c r="JW34" i="26" s="1"/>
  <c r="JX34" i="26" s="1"/>
  <c r="JY34" i="26" s="1"/>
  <c r="JZ34" i="26" s="1"/>
  <c r="KA34" i="26" s="1"/>
  <c r="KB34" i="26" s="1"/>
  <c r="KC34" i="26" s="1"/>
  <c r="KD34" i="26" s="1"/>
  <c r="KE34" i="26" s="1"/>
  <c r="KF34" i="26" s="1"/>
  <c r="KG34" i="26" s="1"/>
  <c r="KH34" i="26" s="1"/>
  <c r="KI34" i="26" s="1"/>
  <c r="KJ34" i="26" s="1"/>
  <c r="KK34" i="26" s="1"/>
  <c r="KL34" i="26" s="1"/>
  <c r="KM34" i="26" s="1"/>
  <c r="KN34" i="26" s="1"/>
  <c r="KO34" i="26" s="1"/>
  <c r="KP34" i="26" s="1"/>
  <c r="KQ34" i="26" s="1"/>
  <c r="KR34" i="26" s="1"/>
  <c r="KS34" i="26" s="1"/>
  <c r="KT34" i="26" s="1"/>
  <c r="KU34" i="26" s="1"/>
  <c r="KV34" i="26" s="1"/>
  <c r="KW34" i="26" s="1"/>
  <c r="KX34" i="26" s="1"/>
  <c r="KY34" i="26" s="1"/>
  <c r="KZ34" i="26" s="1"/>
  <c r="LA34" i="26" s="1"/>
  <c r="LB34" i="26" s="1"/>
  <c r="LC34" i="26" s="1"/>
  <c r="LD34" i="26" s="1"/>
  <c r="LE34" i="26" s="1"/>
  <c r="LF34" i="26" s="1"/>
  <c r="LG34" i="26" s="1"/>
  <c r="LH34" i="26" s="1"/>
  <c r="LI34" i="26" s="1"/>
  <c r="LJ34" i="26" s="1"/>
  <c r="LK34" i="26" s="1"/>
  <c r="LL34" i="26" s="1"/>
  <c r="LM34" i="26" s="1"/>
  <c r="LN34" i="26" s="1"/>
  <c r="LO34" i="26" s="1"/>
  <c r="LP34" i="26" s="1"/>
  <c r="LQ34" i="26" s="1"/>
  <c r="LR34" i="26" s="1"/>
  <c r="LS34" i="26" s="1"/>
  <c r="LT34" i="26" s="1"/>
  <c r="LU34" i="26" s="1"/>
  <c r="LV34" i="26" s="1"/>
  <c r="LW34" i="26" s="1"/>
  <c r="LX34" i="26" s="1"/>
  <c r="LY34" i="26" s="1"/>
  <c r="LZ34" i="26" s="1"/>
  <c r="MA34" i="26" s="1"/>
  <c r="MB34" i="26" s="1"/>
  <c r="MC34" i="26" s="1"/>
  <c r="MD34" i="26" s="1"/>
  <c r="ME34" i="26" s="1"/>
  <c r="MF34" i="26" s="1"/>
  <c r="MG34" i="26" s="1"/>
  <c r="MH34" i="26" s="1"/>
  <c r="MI34" i="26" s="1"/>
  <c r="MJ34" i="26" s="1"/>
  <c r="MK34" i="26" s="1"/>
  <c r="ML34" i="26" s="1"/>
  <c r="MM34" i="26" s="1"/>
  <c r="MN34" i="26" s="1"/>
  <c r="MO34" i="26" s="1"/>
  <c r="MP34" i="26" s="1"/>
  <c r="MQ34" i="26" s="1"/>
  <c r="MR34" i="26" s="1"/>
  <c r="MS34" i="26" s="1"/>
  <c r="MT34" i="26" s="1"/>
  <c r="MU34" i="26" s="1"/>
  <c r="MV34" i="26" s="1"/>
  <c r="MW34" i="26" s="1"/>
  <c r="MX34" i="26" s="1"/>
  <c r="MY34" i="26" s="1"/>
  <c r="MZ34" i="26" s="1"/>
  <c r="NA34" i="26" s="1"/>
  <c r="NB34" i="26" s="1"/>
  <c r="NC34" i="26" s="1"/>
  <c r="ND34" i="26" s="1"/>
  <c r="NE34" i="26" s="1"/>
  <c r="NF34" i="26" s="1"/>
  <c r="NG34" i="26" s="1"/>
  <c r="NH34" i="26" s="1"/>
  <c r="NI34" i="26" s="1"/>
  <c r="NJ34" i="26" s="1"/>
  <c r="NK34" i="26" s="1"/>
  <c r="NL34" i="26" s="1"/>
  <c r="NM34" i="26" s="1"/>
  <c r="NN34" i="26" s="1"/>
  <c r="NO34" i="26" s="1"/>
  <c r="NP34" i="26" s="1"/>
  <c r="NQ34" i="26" s="1"/>
  <c r="NR34" i="26" s="1"/>
  <c r="NS34" i="26" s="1"/>
  <c r="NT34" i="26" s="1"/>
  <c r="NU34" i="26" s="1"/>
  <c r="U33" i="26"/>
  <c r="V33" i="26" s="1"/>
  <c r="W33" i="26" s="1"/>
  <c r="X33" i="26" s="1"/>
  <c r="Y33" i="26" s="1"/>
  <c r="Z33" i="26" s="1"/>
  <c r="AA33" i="26" s="1"/>
  <c r="AB33" i="26" s="1"/>
  <c r="AC33" i="26" s="1"/>
  <c r="AD33" i="26" s="1"/>
  <c r="AE33" i="26" s="1"/>
  <c r="AF33" i="26" s="1"/>
  <c r="AG33" i="26" s="1"/>
  <c r="AH33" i="26" s="1"/>
  <c r="AI33" i="26" s="1"/>
  <c r="AJ33" i="26" s="1"/>
  <c r="AK33" i="26" s="1"/>
  <c r="AL33" i="26" s="1"/>
  <c r="AM33" i="26" s="1"/>
  <c r="AN33" i="26" s="1"/>
  <c r="AO33" i="26" s="1"/>
  <c r="AP33" i="26" s="1"/>
  <c r="AQ33" i="26" s="1"/>
  <c r="AR33" i="26" s="1"/>
  <c r="AS33" i="26" s="1"/>
  <c r="AT33" i="26" s="1"/>
  <c r="AU33" i="26" s="1"/>
  <c r="AV33" i="26" s="1"/>
  <c r="AW33" i="26" s="1"/>
  <c r="AX33" i="26" s="1"/>
  <c r="AY33" i="26" s="1"/>
  <c r="AZ33" i="26" s="1"/>
  <c r="BA33" i="26" s="1"/>
  <c r="BB33" i="26" s="1"/>
  <c r="BC33" i="26" s="1"/>
  <c r="BD33" i="26" s="1"/>
  <c r="BE33" i="26" s="1"/>
  <c r="BF33" i="26" s="1"/>
  <c r="BG33" i="26" s="1"/>
  <c r="BH33" i="26" s="1"/>
  <c r="BI33" i="26" s="1"/>
  <c r="BJ33" i="26" s="1"/>
  <c r="BK33" i="26" s="1"/>
  <c r="BL33" i="26" s="1"/>
  <c r="BM33" i="26" s="1"/>
  <c r="BN33" i="26" s="1"/>
  <c r="BO33" i="26" s="1"/>
  <c r="BP33" i="26" s="1"/>
  <c r="BQ33" i="26" s="1"/>
  <c r="BR33" i="26" s="1"/>
  <c r="BS33" i="26" s="1"/>
  <c r="BT33" i="26" s="1"/>
  <c r="BU33" i="26" s="1"/>
  <c r="BV33" i="26" s="1"/>
  <c r="BW33" i="26" s="1"/>
  <c r="BX33" i="26" s="1"/>
  <c r="BY33" i="26" s="1"/>
  <c r="BZ33" i="26" s="1"/>
  <c r="CA33" i="26" s="1"/>
  <c r="CB33" i="26" s="1"/>
  <c r="CC33" i="26" s="1"/>
  <c r="CD33" i="26" s="1"/>
  <c r="CE33" i="26" s="1"/>
  <c r="CF33" i="26" s="1"/>
  <c r="CG33" i="26" s="1"/>
  <c r="CH33" i="26" s="1"/>
  <c r="CI33" i="26" s="1"/>
  <c r="CJ33" i="26" s="1"/>
  <c r="CK33" i="26" s="1"/>
  <c r="CL33" i="26" s="1"/>
  <c r="CM33" i="26" s="1"/>
  <c r="CN33" i="26" s="1"/>
  <c r="CO33" i="26" s="1"/>
  <c r="CP33" i="26" s="1"/>
  <c r="CQ33" i="26" s="1"/>
  <c r="CR33" i="26" s="1"/>
  <c r="CS33" i="26" s="1"/>
  <c r="CT33" i="26" s="1"/>
  <c r="CU33" i="26" s="1"/>
  <c r="CV33" i="26" s="1"/>
  <c r="CW33" i="26" s="1"/>
  <c r="CX33" i="26" s="1"/>
  <c r="CY33" i="26" s="1"/>
  <c r="CZ33" i="26" s="1"/>
  <c r="DA33" i="26" s="1"/>
  <c r="DB33" i="26" s="1"/>
  <c r="DC33" i="26" s="1"/>
  <c r="DD33" i="26" s="1"/>
  <c r="DE33" i="26" s="1"/>
  <c r="DF33" i="26" s="1"/>
  <c r="DG33" i="26" s="1"/>
  <c r="DH33" i="26" s="1"/>
  <c r="DI33" i="26" s="1"/>
  <c r="DJ33" i="26" s="1"/>
  <c r="DK33" i="26" s="1"/>
  <c r="DL33" i="26" s="1"/>
  <c r="DM33" i="26" s="1"/>
  <c r="DN33" i="26" s="1"/>
  <c r="DO33" i="26" s="1"/>
  <c r="DP33" i="26" s="1"/>
  <c r="DQ33" i="26" s="1"/>
  <c r="DR33" i="26" s="1"/>
  <c r="DS33" i="26" s="1"/>
  <c r="DT33" i="26" s="1"/>
  <c r="DU33" i="26" s="1"/>
  <c r="DV33" i="26" s="1"/>
  <c r="DW33" i="26" s="1"/>
  <c r="DX33" i="26" s="1"/>
  <c r="DY33" i="26" s="1"/>
  <c r="DZ33" i="26" s="1"/>
  <c r="EA33" i="26" s="1"/>
  <c r="EB33" i="26" s="1"/>
  <c r="EC33" i="26" s="1"/>
  <c r="ED33" i="26" s="1"/>
  <c r="EE33" i="26" s="1"/>
  <c r="EF33" i="26" s="1"/>
  <c r="EG33" i="26" s="1"/>
  <c r="EH33" i="26" s="1"/>
  <c r="EI33" i="26" s="1"/>
  <c r="EJ33" i="26" s="1"/>
  <c r="EK33" i="26" s="1"/>
  <c r="EL33" i="26" s="1"/>
  <c r="EM33" i="26" s="1"/>
  <c r="EN33" i="26" s="1"/>
  <c r="EO33" i="26" s="1"/>
  <c r="EP33" i="26" s="1"/>
  <c r="EQ33" i="26" s="1"/>
  <c r="ER33" i="26" s="1"/>
  <c r="ES33" i="26" s="1"/>
  <c r="ET33" i="26" s="1"/>
  <c r="EU33" i="26" s="1"/>
  <c r="EV33" i="26" s="1"/>
  <c r="EW33" i="26" s="1"/>
  <c r="EX33" i="26" s="1"/>
  <c r="EY33" i="26" s="1"/>
  <c r="EZ33" i="26" s="1"/>
  <c r="FA33" i="26" s="1"/>
  <c r="FB33" i="26" s="1"/>
  <c r="FC33" i="26" s="1"/>
  <c r="FD33" i="26" s="1"/>
  <c r="FE33" i="26" s="1"/>
  <c r="FF33" i="26" s="1"/>
  <c r="FG33" i="26" s="1"/>
  <c r="FH33" i="26" s="1"/>
  <c r="FI33" i="26" s="1"/>
  <c r="FJ33" i="26" s="1"/>
  <c r="FK33" i="26" s="1"/>
  <c r="FL33" i="26" s="1"/>
  <c r="FM33" i="26" s="1"/>
  <c r="FN33" i="26" s="1"/>
  <c r="FO33" i="26" s="1"/>
  <c r="FP33" i="26" s="1"/>
  <c r="FQ33" i="26" s="1"/>
  <c r="FR33" i="26" s="1"/>
  <c r="FS33" i="26" s="1"/>
  <c r="FT33" i="26" s="1"/>
  <c r="FU33" i="26" s="1"/>
  <c r="FV33" i="26" s="1"/>
  <c r="FW33" i="26" s="1"/>
  <c r="FX33" i="26" s="1"/>
  <c r="FY33" i="26" s="1"/>
  <c r="FZ33" i="26" s="1"/>
  <c r="GA33" i="26" s="1"/>
  <c r="GB33" i="26" s="1"/>
  <c r="GC33" i="26" s="1"/>
  <c r="GD33" i="26" s="1"/>
  <c r="GE33" i="26" s="1"/>
  <c r="GF33" i="26" s="1"/>
  <c r="GG33" i="26" s="1"/>
  <c r="GH33" i="26" s="1"/>
  <c r="GI33" i="26" s="1"/>
  <c r="GJ33" i="26" s="1"/>
  <c r="GK33" i="26" s="1"/>
  <c r="GL33" i="26" s="1"/>
  <c r="GM33" i="26" s="1"/>
  <c r="GN33" i="26" s="1"/>
  <c r="GO33" i="26" s="1"/>
  <c r="GP33" i="26" s="1"/>
  <c r="GQ33" i="26" s="1"/>
  <c r="GR33" i="26" s="1"/>
  <c r="GS33" i="26" s="1"/>
  <c r="GT33" i="26" s="1"/>
  <c r="GU33" i="26" s="1"/>
  <c r="GV33" i="26" s="1"/>
  <c r="GW33" i="26" s="1"/>
  <c r="GX33" i="26" s="1"/>
  <c r="GY33" i="26" s="1"/>
  <c r="GZ33" i="26" s="1"/>
  <c r="HA33" i="26" s="1"/>
  <c r="HB33" i="26" s="1"/>
  <c r="HC33" i="26" s="1"/>
  <c r="HD33" i="26" s="1"/>
  <c r="HE33" i="26" s="1"/>
  <c r="HF33" i="26" s="1"/>
  <c r="HG33" i="26" s="1"/>
  <c r="HH33" i="26" s="1"/>
  <c r="HI33" i="26" s="1"/>
  <c r="HJ33" i="26" s="1"/>
  <c r="HK33" i="26" s="1"/>
  <c r="HL33" i="26" s="1"/>
  <c r="HM33" i="26" s="1"/>
  <c r="HN33" i="26" s="1"/>
  <c r="HO33" i="26" s="1"/>
  <c r="HP33" i="26" s="1"/>
  <c r="HQ33" i="26" s="1"/>
  <c r="HR33" i="26" s="1"/>
  <c r="HS33" i="26" s="1"/>
  <c r="HT33" i="26" s="1"/>
  <c r="HU33" i="26" s="1"/>
  <c r="HV33" i="26" s="1"/>
  <c r="HW33" i="26" s="1"/>
  <c r="HX33" i="26" s="1"/>
  <c r="HY33" i="26" s="1"/>
  <c r="HZ33" i="26" s="1"/>
  <c r="IA33" i="26" s="1"/>
  <c r="IB33" i="26" s="1"/>
  <c r="IC33" i="26" s="1"/>
  <c r="ID33" i="26" s="1"/>
  <c r="IE33" i="26" s="1"/>
  <c r="IF33" i="26" s="1"/>
  <c r="IG33" i="26" s="1"/>
  <c r="IH33" i="26" s="1"/>
  <c r="II33" i="26" s="1"/>
  <c r="IJ33" i="26" s="1"/>
  <c r="IK33" i="26" s="1"/>
  <c r="IL33" i="26" s="1"/>
  <c r="IM33" i="26" s="1"/>
  <c r="IN33" i="26" s="1"/>
  <c r="IO33" i="26" s="1"/>
  <c r="IP33" i="26" s="1"/>
  <c r="IQ33" i="26" s="1"/>
  <c r="IR33" i="26" s="1"/>
  <c r="IS33" i="26" s="1"/>
  <c r="IT33" i="26" s="1"/>
  <c r="IU33" i="26" s="1"/>
  <c r="IV33" i="26" s="1"/>
  <c r="IW33" i="26" s="1"/>
  <c r="IX33" i="26" s="1"/>
  <c r="IY33" i="26" s="1"/>
  <c r="IZ33" i="26" s="1"/>
  <c r="JA33" i="26" s="1"/>
  <c r="JB33" i="26" s="1"/>
  <c r="JC33" i="26" s="1"/>
  <c r="JD33" i="26" s="1"/>
  <c r="JE33" i="26" s="1"/>
  <c r="JF33" i="26" s="1"/>
  <c r="JG33" i="26" s="1"/>
  <c r="JH33" i="26" s="1"/>
  <c r="JI33" i="26" s="1"/>
  <c r="JJ33" i="26" s="1"/>
  <c r="JK33" i="26" s="1"/>
  <c r="JL33" i="26" s="1"/>
  <c r="JM33" i="26" s="1"/>
  <c r="JN33" i="26" s="1"/>
  <c r="JO33" i="26" s="1"/>
  <c r="JP33" i="26" s="1"/>
  <c r="JQ33" i="26" s="1"/>
  <c r="JR33" i="26" s="1"/>
  <c r="JS33" i="26" s="1"/>
  <c r="JT33" i="26" s="1"/>
  <c r="JU33" i="26" s="1"/>
  <c r="JV33" i="26" s="1"/>
  <c r="JW33" i="26" s="1"/>
  <c r="JX33" i="26" s="1"/>
  <c r="JY33" i="26" s="1"/>
  <c r="JZ33" i="26" s="1"/>
  <c r="KA33" i="26" s="1"/>
  <c r="KB33" i="26" s="1"/>
  <c r="KC33" i="26" s="1"/>
  <c r="KD33" i="26" s="1"/>
  <c r="KE33" i="26" s="1"/>
  <c r="KF33" i="26" s="1"/>
  <c r="KG33" i="26" s="1"/>
  <c r="KH33" i="26" s="1"/>
  <c r="KI33" i="26" s="1"/>
  <c r="KJ33" i="26" s="1"/>
  <c r="KK33" i="26" s="1"/>
  <c r="KL33" i="26" s="1"/>
  <c r="KM33" i="26" s="1"/>
  <c r="KN33" i="26" s="1"/>
  <c r="KO33" i="26" s="1"/>
  <c r="KP33" i="26" s="1"/>
  <c r="KQ33" i="26" s="1"/>
  <c r="KR33" i="26" s="1"/>
  <c r="KS33" i="26" s="1"/>
  <c r="KT33" i="26" s="1"/>
  <c r="KU33" i="26" s="1"/>
  <c r="KV33" i="26" s="1"/>
  <c r="KW33" i="26" s="1"/>
  <c r="KX33" i="26" s="1"/>
  <c r="KY33" i="26" s="1"/>
  <c r="KZ33" i="26" s="1"/>
  <c r="LA33" i="26" s="1"/>
  <c r="LB33" i="26" s="1"/>
  <c r="LC33" i="26" s="1"/>
  <c r="LD33" i="26" s="1"/>
  <c r="LE33" i="26" s="1"/>
  <c r="LF33" i="26" s="1"/>
  <c r="LG33" i="26" s="1"/>
  <c r="LH33" i="26" s="1"/>
  <c r="LI33" i="26" s="1"/>
  <c r="LJ33" i="26" s="1"/>
  <c r="LK33" i="26" s="1"/>
  <c r="LL33" i="26" s="1"/>
  <c r="LM33" i="26" s="1"/>
  <c r="LN33" i="26" s="1"/>
  <c r="LO33" i="26" s="1"/>
  <c r="LP33" i="26" s="1"/>
  <c r="LQ33" i="26" s="1"/>
  <c r="LR33" i="26" s="1"/>
  <c r="LS33" i="26" s="1"/>
  <c r="LT33" i="26" s="1"/>
  <c r="LU33" i="26" s="1"/>
  <c r="LV33" i="26" s="1"/>
  <c r="LW33" i="26" s="1"/>
  <c r="LX33" i="26" s="1"/>
  <c r="LY33" i="26" s="1"/>
  <c r="LZ33" i="26" s="1"/>
  <c r="MA33" i="26" s="1"/>
  <c r="MB33" i="26" s="1"/>
  <c r="MC33" i="26" s="1"/>
  <c r="MD33" i="26" s="1"/>
  <c r="ME33" i="26" s="1"/>
  <c r="MF33" i="26" s="1"/>
  <c r="MG33" i="26" s="1"/>
  <c r="MH33" i="26" s="1"/>
  <c r="MI33" i="26" s="1"/>
  <c r="MJ33" i="26" s="1"/>
  <c r="MK33" i="26" s="1"/>
  <c r="ML33" i="26" s="1"/>
  <c r="MM33" i="26" s="1"/>
  <c r="MN33" i="26" s="1"/>
  <c r="MO33" i="26" s="1"/>
  <c r="MP33" i="26" s="1"/>
  <c r="MQ33" i="26" s="1"/>
  <c r="MR33" i="26" s="1"/>
  <c r="MS33" i="26" s="1"/>
  <c r="MT33" i="26" s="1"/>
  <c r="MU33" i="26" s="1"/>
  <c r="MV33" i="26" s="1"/>
  <c r="MW33" i="26" s="1"/>
  <c r="MX33" i="26" s="1"/>
  <c r="MY33" i="26" s="1"/>
  <c r="MZ33" i="26" s="1"/>
  <c r="NA33" i="26" s="1"/>
  <c r="NB33" i="26" s="1"/>
  <c r="NC33" i="26" s="1"/>
  <c r="ND33" i="26" s="1"/>
  <c r="NE33" i="26" s="1"/>
  <c r="NF33" i="26" s="1"/>
  <c r="NG33" i="26" s="1"/>
  <c r="NH33" i="26" s="1"/>
  <c r="NI33" i="26" s="1"/>
  <c r="NJ33" i="26" s="1"/>
  <c r="NK33" i="26" s="1"/>
  <c r="NL33" i="26" s="1"/>
  <c r="NM33" i="26" s="1"/>
  <c r="NN33" i="26" s="1"/>
  <c r="NO33" i="26" s="1"/>
  <c r="NP33" i="26" s="1"/>
  <c r="NQ33" i="26" s="1"/>
  <c r="NR33" i="26" s="1"/>
  <c r="NS33" i="26" s="1"/>
  <c r="NT33" i="26" s="1"/>
  <c r="NU33" i="26" s="1"/>
  <c r="U32" i="26"/>
  <c r="V32" i="26" s="1"/>
  <c r="W32" i="26" s="1"/>
  <c r="X32" i="26" s="1"/>
  <c r="Y32" i="26" s="1"/>
  <c r="Z32" i="26" s="1"/>
  <c r="AA32" i="26" s="1"/>
  <c r="AB32" i="26" s="1"/>
  <c r="AC32" i="26" s="1"/>
  <c r="AD32" i="26" s="1"/>
  <c r="AE32" i="26" s="1"/>
  <c r="AF32" i="26" s="1"/>
  <c r="AG32" i="26" s="1"/>
  <c r="AH32" i="26" s="1"/>
  <c r="AI32" i="26" s="1"/>
  <c r="AJ32" i="26" s="1"/>
  <c r="AK32" i="26" s="1"/>
  <c r="AL32" i="26" s="1"/>
  <c r="AM32" i="26" s="1"/>
  <c r="AN32" i="26" s="1"/>
  <c r="AO32" i="26" s="1"/>
  <c r="AP32" i="26" s="1"/>
  <c r="AQ32" i="26" s="1"/>
  <c r="AR32" i="26" s="1"/>
  <c r="AS32" i="26" s="1"/>
  <c r="AT32" i="26" s="1"/>
  <c r="AU32" i="26" s="1"/>
  <c r="AV32" i="26" s="1"/>
  <c r="AW32" i="26" s="1"/>
  <c r="AX32" i="26" s="1"/>
  <c r="AY32" i="26" s="1"/>
  <c r="AZ32" i="26" s="1"/>
  <c r="BA32" i="26" s="1"/>
  <c r="BB32" i="26" s="1"/>
  <c r="BC32" i="26" s="1"/>
  <c r="BD32" i="26" s="1"/>
  <c r="BE32" i="26" s="1"/>
  <c r="BF32" i="26" s="1"/>
  <c r="BG32" i="26" s="1"/>
  <c r="BH32" i="26" s="1"/>
  <c r="BI32" i="26" s="1"/>
  <c r="BJ32" i="26" s="1"/>
  <c r="BK32" i="26" s="1"/>
  <c r="BL32" i="26" s="1"/>
  <c r="BM32" i="26" s="1"/>
  <c r="BN32" i="26" s="1"/>
  <c r="BO32" i="26" s="1"/>
  <c r="BP32" i="26" s="1"/>
  <c r="BQ32" i="26" s="1"/>
  <c r="BR32" i="26" s="1"/>
  <c r="BS32" i="26" s="1"/>
  <c r="BT32" i="26" s="1"/>
  <c r="BU32" i="26" s="1"/>
  <c r="BV32" i="26" s="1"/>
  <c r="BW32" i="26" s="1"/>
  <c r="BX32" i="26" s="1"/>
  <c r="BY32" i="26" s="1"/>
  <c r="BZ32" i="26" s="1"/>
  <c r="CA32" i="26" s="1"/>
  <c r="CB32" i="26" s="1"/>
  <c r="CC32" i="26" s="1"/>
  <c r="CD32" i="26" s="1"/>
  <c r="CE32" i="26" s="1"/>
  <c r="CF32" i="26" s="1"/>
  <c r="CG32" i="26" s="1"/>
  <c r="CH32" i="26" s="1"/>
  <c r="CI32" i="26" s="1"/>
  <c r="CJ32" i="26" s="1"/>
  <c r="CK32" i="26" s="1"/>
  <c r="CL32" i="26" s="1"/>
  <c r="CM32" i="26" s="1"/>
  <c r="CN32" i="26" s="1"/>
  <c r="CO32" i="26" s="1"/>
  <c r="CP32" i="26" s="1"/>
  <c r="CQ32" i="26" s="1"/>
  <c r="CR32" i="26" s="1"/>
  <c r="CS32" i="26" s="1"/>
  <c r="CT32" i="26" s="1"/>
  <c r="CU32" i="26" s="1"/>
  <c r="CV32" i="26" s="1"/>
  <c r="CW32" i="26" s="1"/>
  <c r="CX32" i="26" s="1"/>
  <c r="CY32" i="26" s="1"/>
  <c r="CZ32" i="26" s="1"/>
  <c r="DA32" i="26" s="1"/>
  <c r="DB32" i="26" s="1"/>
  <c r="DC32" i="26" s="1"/>
  <c r="DD32" i="26" s="1"/>
  <c r="DE32" i="26" s="1"/>
  <c r="DF32" i="26" s="1"/>
  <c r="DG32" i="26" s="1"/>
  <c r="DH32" i="26" s="1"/>
  <c r="DI32" i="26" s="1"/>
  <c r="DJ32" i="26" s="1"/>
  <c r="DK32" i="26" s="1"/>
  <c r="DL32" i="26" s="1"/>
  <c r="DM32" i="26" s="1"/>
  <c r="DN32" i="26" s="1"/>
  <c r="DO32" i="26" s="1"/>
  <c r="DP32" i="26" s="1"/>
  <c r="DQ32" i="26" s="1"/>
  <c r="DR32" i="26" s="1"/>
  <c r="DS32" i="26" s="1"/>
  <c r="DT32" i="26" s="1"/>
  <c r="DU32" i="26" s="1"/>
  <c r="DV32" i="26" s="1"/>
  <c r="DW32" i="26" s="1"/>
  <c r="DX32" i="26" s="1"/>
  <c r="DY32" i="26" s="1"/>
  <c r="DZ32" i="26" s="1"/>
  <c r="EA32" i="26" s="1"/>
  <c r="EB32" i="26" s="1"/>
  <c r="EC32" i="26" s="1"/>
  <c r="ED32" i="26" s="1"/>
  <c r="EE32" i="26" s="1"/>
  <c r="EF32" i="26" s="1"/>
  <c r="EG32" i="26" s="1"/>
  <c r="EH32" i="26" s="1"/>
  <c r="EI32" i="26" s="1"/>
  <c r="EJ32" i="26" s="1"/>
  <c r="EK32" i="26" s="1"/>
  <c r="EL32" i="26" s="1"/>
  <c r="EM32" i="26" s="1"/>
  <c r="EN32" i="26" s="1"/>
  <c r="EO32" i="26" s="1"/>
  <c r="EP32" i="26" s="1"/>
  <c r="EQ32" i="26" s="1"/>
  <c r="ER32" i="26" s="1"/>
  <c r="ES32" i="26" s="1"/>
  <c r="ET32" i="26" s="1"/>
  <c r="EU32" i="26" s="1"/>
  <c r="EV32" i="26" s="1"/>
  <c r="EW32" i="26" s="1"/>
  <c r="EX32" i="26" s="1"/>
  <c r="EY32" i="26" s="1"/>
  <c r="EZ32" i="26" s="1"/>
  <c r="FA32" i="26" s="1"/>
  <c r="FB32" i="26" s="1"/>
  <c r="FC32" i="26" s="1"/>
  <c r="FD32" i="26" s="1"/>
  <c r="FE32" i="26" s="1"/>
  <c r="FF32" i="26" s="1"/>
  <c r="FG32" i="26" s="1"/>
  <c r="FH32" i="26" s="1"/>
  <c r="FI32" i="26" s="1"/>
  <c r="FJ32" i="26" s="1"/>
  <c r="FK32" i="26" s="1"/>
  <c r="FL32" i="26" s="1"/>
  <c r="FM32" i="26" s="1"/>
  <c r="FN32" i="26" s="1"/>
  <c r="FO32" i="26" s="1"/>
  <c r="FP32" i="26" s="1"/>
  <c r="FQ32" i="26" s="1"/>
  <c r="FR32" i="26" s="1"/>
  <c r="FS32" i="26" s="1"/>
  <c r="FT32" i="26" s="1"/>
  <c r="FU32" i="26" s="1"/>
  <c r="FV32" i="26" s="1"/>
  <c r="FW32" i="26" s="1"/>
  <c r="FX32" i="26" s="1"/>
  <c r="FY32" i="26" s="1"/>
  <c r="FZ32" i="26" s="1"/>
  <c r="GA32" i="26" s="1"/>
  <c r="GB32" i="26" s="1"/>
  <c r="GC32" i="26" s="1"/>
  <c r="GD32" i="26" s="1"/>
  <c r="GE32" i="26" s="1"/>
  <c r="GF32" i="26" s="1"/>
  <c r="GG32" i="26" s="1"/>
  <c r="GH32" i="26" s="1"/>
  <c r="GI32" i="26" s="1"/>
  <c r="GJ32" i="26" s="1"/>
  <c r="GK32" i="26" s="1"/>
  <c r="GL32" i="26" s="1"/>
  <c r="GM32" i="26" s="1"/>
  <c r="GN32" i="26" s="1"/>
  <c r="GO32" i="26" s="1"/>
  <c r="GP32" i="26" s="1"/>
  <c r="GQ32" i="26" s="1"/>
  <c r="GR32" i="26" s="1"/>
  <c r="GS32" i="26" s="1"/>
  <c r="GT32" i="26" s="1"/>
  <c r="GU32" i="26" s="1"/>
  <c r="GV32" i="26" s="1"/>
  <c r="GW32" i="26" s="1"/>
  <c r="GX32" i="26" s="1"/>
  <c r="GY32" i="26" s="1"/>
  <c r="GZ32" i="26" s="1"/>
  <c r="HA32" i="26" s="1"/>
  <c r="HB32" i="26" s="1"/>
  <c r="HC32" i="26" s="1"/>
  <c r="HD32" i="26" s="1"/>
  <c r="HE32" i="26" s="1"/>
  <c r="HF32" i="26" s="1"/>
  <c r="HG32" i="26" s="1"/>
  <c r="HH32" i="26" s="1"/>
  <c r="HI32" i="26" s="1"/>
  <c r="HJ32" i="26" s="1"/>
  <c r="HK32" i="26" s="1"/>
  <c r="HL32" i="26" s="1"/>
  <c r="HM32" i="26" s="1"/>
  <c r="HN32" i="26" s="1"/>
  <c r="HO32" i="26" s="1"/>
  <c r="HP32" i="26" s="1"/>
  <c r="HQ32" i="26" s="1"/>
  <c r="HR32" i="26" s="1"/>
  <c r="HS32" i="26" s="1"/>
  <c r="HT32" i="26" s="1"/>
  <c r="HU32" i="26" s="1"/>
  <c r="HV32" i="26" s="1"/>
  <c r="HW32" i="26" s="1"/>
  <c r="HX32" i="26" s="1"/>
  <c r="HY32" i="26" s="1"/>
  <c r="HZ32" i="26" s="1"/>
  <c r="IA32" i="26" s="1"/>
  <c r="IB32" i="26" s="1"/>
  <c r="IC32" i="26" s="1"/>
  <c r="ID32" i="26" s="1"/>
  <c r="IE32" i="26" s="1"/>
  <c r="IF32" i="26" s="1"/>
  <c r="IG32" i="26" s="1"/>
  <c r="IH32" i="26" s="1"/>
  <c r="II32" i="26" s="1"/>
  <c r="IJ32" i="26" s="1"/>
  <c r="IK32" i="26" s="1"/>
  <c r="IL32" i="26" s="1"/>
  <c r="IM32" i="26" s="1"/>
  <c r="IN32" i="26" s="1"/>
  <c r="IO32" i="26" s="1"/>
  <c r="IP32" i="26" s="1"/>
  <c r="IQ32" i="26" s="1"/>
  <c r="IR32" i="26" s="1"/>
  <c r="IS32" i="26" s="1"/>
  <c r="IT32" i="26" s="1"/>
  <c r="IU32" i="26" s="1"/>
  <c r="IV32" i="26" s="1"/>
  <c r="IW32" i="26" s="1"/>
  <c r="IX32" i="26" s="1"/>
  <c r="IY32" i="26" s="1"/>
  <c r="IZ32" i="26" s="1"/>
  <c r="JA32" i="26" s="1"/>
  <c r="JB32" i="26" s="1"/>
  <c r="JC32" i="26" s="1"/>
  <c r="JD32" i="26" s="1"/>
  <c r="JE32" i="26" s="1"/>
  <c r="JF32" i="26" s="1"/>
  <c r="JG32" i="26" s="1"/>
  <c r="JH32" i="26" s="1"/>
  <c r="JI32" i="26" s="1"/>
  <c r="JJ32" i="26" s="1"/>
  <c r="JK32" i="26" s="1"/>
  <c r="JL32" i="26" s="1"/>
  <c r="JM32" i="26" s="1"/>
  <c r="JN32" i="26" s="1"/>
  <c r="JO32" i="26" s="1"/>
  <c r="JP32" i="26" s="1"/>
  <c r="JQ32" i="26" s="1"/>
  <c r="JR32" i="26" s="1"/>
  <c r="JS32" i="26" s="1"/>
  <c r="JT32" i="26" s="1"/>
  <c r="JU32" i="26" s="1"/>
  <c r="JV32" i="26" s="1"/>
  <c r="JW32" i="26" s="1"/>
  <c r="JX32" i="26" s="1"/>
  <c r="JY32" i="26" s="1"/>
  <c r="JZ32" i="26" s="1"/>
  <c r="KA32" i="26" s="1"/>
  <c r="KB32" i="26" s="1"/>
  <c r="KC32" i="26" s="1"/>
  <c r="KD32" i="26" s="1"/>
  <c r="KE32" i="26" s="1"/>
  <c r="KF32" i="26" s="1"/>
  <c r="KG32" i="26" s="1"/>
  <c r="KH32" i="26" s="1"/>
  <c r="KI32" i="26" s="1"/>
  <c r="KJ32" i="26" s="1"/>
  <c r="KK32" i="26" s="1"/>
  <c r="KL32" i="26" s="1"/>
  <c r="KM32" i="26" s="1"/>
  <c r="KN32" i="26" s="1"/>
  <c r="KO32" i="26" s="1"/>
  <c r="KP32" i="26" s="1"/>
  <c r="KQ32" i="26" s="1"/>
  <c r="KR32" i="26" s="1"/>
  <c r="KS32" i="26" s="1"/>
  <c r="KT32" i="26" s="1"/>
  <c r="KU32" i="26" s="1"/>
  <c r="KV32" i="26" s="1"/>
  <c r="KW32" i="26" s="1"/>
  <c r="KX32" i="26" s="1"/>
  <c r="KY32" i="26" s="1"/>
  <c r="KZ32" i="26" s="1"/>
  <c r="LA32" i="26" s="1"/>
  <c r="LB32" i="26" s="1"/>
  <c r="LC32" i="26" s="1"/>
  <c r="LD32" i="26" s="1"/>
  <c r="LE32" i="26" s="1"/>
  <c r="LF32" i="26" s="1"/>
  <c r="LG32" i="26" s="1"/>
  <c r="LH32" i="26" s="1"/>
  <c r="LI32" i="26" s="1"/>
  <c r="LJ32" i="26" s="1"/>
  <c r="LK32" i="26" s="1"/>
  <c r="LL32" i="26" s="1"/>
  <c r="LM32" i="26" s="1"/>
  <c r="LN32" i="26" s="1"/>
  <c r="LO32" i="26" s="1"/>
  <c r="LP32" i="26" s="1"/>
  <c r="LQ32" i="26" s="1"/>
  <c r="LR32" i="26" s="1"/>
  <c r="LS32" i="26" s="1"/>
  <c r="LT32" i="26" s="1"/>
  <c r="LU32" i="26" s="1"/>
  <c r="LV32" i="26" s="1"/>
  <c r="LW32" i="26" s="1"/>
  <c r="LX32" i="26" s="1"/>
  <c r="LY32" i="26" s="1"/>
  <c r="LZ32" i="26" s="1"/>
  <c r="MA32" i="26" s="1"/>
  <c r="MB32" i="26" s="1"/>
  <c r="MC32" i="26" s="1"/>
  <c r="MD32" i="26" s="1"/>
  <c r="ME32" i="26" s="1"/>
  <c r="MF32" i="26" s="1"/>
  <c r="MG32" i="26" s="1"/>
  <c r="MH32" i="26" s="1"/>
  <c r="MI32" i="26" s="1"/>
  <c r="MJ32" i="26" s="1"/>
  <c r="MK32" i="26" s="1"/>
  <c r="ML32" i="26" s="1"/>
  <c r="MM32" i="26" s="1"/>
  <c r="MN32" i="26" s="1"/>
  <c r="MO32" i="26" s="1"/>
  <c r="MP32" i="26" s="1"/>
  <c r="MQ32" i="26" s="1"/>
  <c r="MR32" i="26" s="1"/>
  <c r="MS32" i="26" s="1"/>
  <c r="MT32" i="26" s="1"/>
  <c r="MU32" i="26" s="1"/>
  <c r="MV32" i="26" s="1"/>
  <c r="MW32" i="26" s="1"/>
  <c r="MX32" i="26" s="1"/>
  <c r="MY32" i="26" s="1"/>
  <c r="MZ32" i="26" s="1"/>
  <c r="NA32" i="26" s="1"/>
  <c r="NB32" i="26" s="1"/>
  <c r="NC32" i="26" s="1"/>
  <c r="ND32" i="26" s="1"/>
  <c r="NE32" i="26" s="1"/>
  <c r="NF32" i="26" s="1"/>
  <c r="NG32" i="26" s="1"/>
  <c r="NH32" i="26" s="1"/>
  <c r="NI32" i="26" s="1"/>
  <c r="NJ32" i="26" s="1"/>
  <c r="NK32" i="26" s="1"/>
  <c r="NL32" i="26" s="1"/>
  <c r="NM32" i="26" s="1"/>
  <c r="NN32" i="26" s="1"/>
  <c r="NO32" i="26" s="1"/>
  <c r="NP32" i="26" s="1"/>
  <c r="NQ32" i="26" s="1"/>
  <c r="NR32" i="26" s="1"/>
  <c r="NS32" i="26" s="1"/>
  <c r="NT32" i="26" s="1"/>
  <c r="NU32" i="26" s="1"/>
  <c r="U31" i="26"/>
  <c r="V31" i="26" s="1"/>
  <c r="W31" i="26" s="1"/>
  <c r="X31" i="26" s="1"/>
  <c r="Y31" i="26" s="1"/>
  <c r="Z31" i="26" s="1"/>
  <c r="AA31" i="26" s="1"/>
  <c r="AB31" i="26" s="1"/>
  <c r="AC31" i="26" s="1"/>
  <c r="AD31" i="26" s="1"/>
  <c r="AE31" i="26" s="1"/>
  <c r="AF31" i="26" s="1"/>
  <c r="AG31" i="26" s="1"/>
  <c r="AH31" i="26" s="1"/>
  <c r="AI31" i="26" s="1"/>
  <c r="AJ31" i="26" s="1"/>
  <c r="AK31" i="26" s="1"/>
  <c r="AL31" i="26" s="1"/>
  <c r="AM31" i="26" s="1"/>
  <c r="AN31" i="26" s="1"/>
  <c r="AO31" i="26" s="1"/>
  <c r="AP31" i="26" s="1"/>
  <c r="AQ31" i="26" s="1"/>
  <c r="AR31" i="26" s="1"/>
  <c r="AS31" i="26" s="1"/>
  <c r="AT31" i="26" s="1"/>
  <c r="AU31" i="26" s="1"/>
  <c r="AV31" i="26" s="1"/>
  <c r="AW31" i="26" s="1"/>
  <c r="AX31" i="26" s="1"/>
  <c r="AY31" i="26" s="1"/>
  <c r="AZ31" i="26" s="1"/>
  <c r="BA31" i="26" s="1"/>
  <c r="BB31" i="26" s="1"/>
  <c r="BC31" i="26" s="1"/>
  <c r="BD31" i="26" s="1"/>
  <c r="BE31" i="26" s="1"/>
  <c r="BF31" i="26" s="1"/>
  <c r="BG31" i="26" s="1"/>
  <c r="BH31" i="26" s="1"/>
  <c r="BI31" i="26" s="1"/>
  <c r="BJ31" i="26" s="1"/>
  <c r="BK31" i="26" s="1"/>
  <c r="BL31" i="26" s="1"/>
  <c r="BM31" i="26" s="1"/>
  <c r="BN31" i="26" s="1"/>
  <c r="BO31" i="26" s="1"/>
  <c r="BP31" i="26" s="1"/>
  <c r="BQ31" i="26" s="1"/>
  <c r="BR31" i="26" s="1"/>
  <c r="BS31" i="26" s="1"/>
  <c r="BT31" i="26" s="1"/>
  <c r="BU31" i="26" s="1"/>
  <c r="BV31" i="26" s="1"/>
  <c r="BW31" i="26" s="1"/>
  <c r="BX31" i="26" s="1"/>
  <c r="BY31" i="26" s="1"/>
  <c r="BZ31" i="26" s="1"/>
  <c r="CA31" i="26" s="1"/>
  <c r="CB31" i="26" s="1"/>
  <c r="CC31" i="26" s="1"/>
  <c r="CD31" i="26" s="1"/>
  <c r="CE31" i="26" s="1"/>
  <c r="CF31" i="26" s="1"/>
  <c r="CG31" i="26" s="1"/>
  <c r="CH31" i="26" s="1"/>
  <c r="CI31" i="26" s="1"/>
  <c r="CJ31" i="26" s="1"/>
  <c r="CK31" i="26" s="1"/>
  <c r="CL31" i="26" s="1"/>
  <c r="CM31" i="26" s="1"/>
  <c r="CN31" i="26" s="1"/>
  <c r="CO31" i="26" s="1"/>
  <c r="CP31" i="26" s="1"/>
  <c r="CQ31" i="26" s="1"/>
  <c r="CR31" i="26" s="1"/>
  <c r="CS31" i="26" s="1"/>
  <c r="CT31" i="26" s="1"/>
  <c r="CU31" i="26" s="1"/>
  <c r="CV31" i="26" s="1"/>
  <c r="CW31" i="26" s="1"/>
  <c r="CX31" i="26" s="1"/>
  <c r="CY31" i="26" s="1"/>
  <c r="CZ31" i="26" s="1"/>
  <c r="DA31" i="26" s="1"/>
  <c r="DB31" i="26" s="1"/>
  <c r="DC31" i="26" s="1"/>
  <c r="DD31" i="26" s="1"/>
  <c r="DE31" i="26" s="1"/>
  <c r="DF31" i="26" s="1"/>
  <c r="DG31" i="26" s="1"/>
  <c r="DH31" i="26" s="1"/>
  <c r="DI31" i="26" s="1"/>
  <c r="DJ31" i="26" s="1"/>
  <c r="DK31" i="26" s="1"/>
  <c r="DL31" i="26" s="1"/>
  <c r="DM31" i="26" s="1"/>
  <c r="DN31" i="26" s="1"/>
  <c r="DO31" i="26" s="1"/>
  <c r="DP31" i="26" s="1"/>
  <c r="DQ31" i="26" s="1"/>
  <c r="DR31" i="26" s="1"/>
  <c r="DS31" i="26" s="1"/>
  <c r="DT31" i="26" s="1"/>
  <c r="DU31" i="26" s="1"/>
  <c r="DV31" i="26" s="1"/>
  <c r="DW31" i="26" s="1"/>
  <c r="DX31" i="26" s="1"/>
  <c r="DY31" i="26" s="1"/>
  <c r="DZ31" i="26" s="1"/>
  <c r="EA31" i="26" s="1"/>
  <c r="EB31" i="26" s="1"/>
  <c r="EC31" i="26" s="1"/>
  <c r="ED31" i="26" s="1"/>
  <c r="EE31" i="26" s="1"/>
  <c r="EF31" i="26" s="1"/>
  <c r="EG31" i="26" s="1"/>
  <c r="EH31" i="26" s="1"/>
  <c r="EI31" i="26" s="1"/>
  <c r="EJ31" i="26" s="1"/>
  <c r="EK31" i="26" s="1"/>
  <c r="EL31" i="26" s="1"/>
  <c r="EM31" i="26" s="1"/>
  <c r="EN31" i="26" s="1"/>
  <c r="EO31" i="26" s="1"/>
  <c r="EP31" i="26" s="1"/>
  <c r="EQ31" i="26" s="1"/>
  <c r="ER31" i="26" s="1"/>
  <c r="ES31" i="26" s="1"/>
  <c r="ET31" i="26" s="1"/>
  <c r="EU31" i="26" s="1"/>
  <c r="EV31" i="26" s="1"/>
  <c r="EW31" i="26" s="1"/>
  <c r="EX31" i="26" s="1"/>
  <c r="EY31" i="26" s="1"/>
  <c r="EZ31" i="26" s="1"/>
  <c r="FA31" i="26" s="1"/>
  <c r="FB31" i="26" s="1"/>
  <c r="FC31" i="26" s="1"/>
  <c r="FD31" i="26" s="1"/>
  <c r="FE31" i="26" s="1"/>
  <c r="FF31" i="26" s="1"/>
  <c r="FG31" i="26" s="1"/>
  <c r="FH31" i="26" s="1"/>
  <c r="FI31" i="26" s="1"/>
  <c r="FJ31" i="26" s="1"/>
  <c r="FK31" i="26" s="1"/>
  <c r="FL31" i="26" s="1"/>
  <c r="FM31" i="26" s="1"/>
  <c r="FN31" i="26" s="1"/>
  <c r="FO31" i="26" s="1"/>
  <c r="FP31" i="26" s="1"/>
  <c r="FQ31" i="26" s="1"/>
  <c r="FR31" i="26" s="1"/>
  <c r="FS31" i="26" s="1"/>
  <c r="FT31" i="26" s="1"/>
  <c r="FU31" i="26" s="1"/>
  <c r="FV31" i="26" s="1"/>
  <c r="FW31" i="26" s="1"/>
  <c r="FX31" i="26" s="1"/>
  <c r="FY31" i="26" s="1"/>
  <c r="FZ31" i="26" s="1"/>
  <c r="GA31" i="26" s="1"/>
  <c r="GB31" i="26" s="1"/>
  <c r="GC31" i="26" s="1"/>
  <c r="GD31" i="26" s="1"/>
  <c r="GE31" i="26" s="1"/>
  <c r="GF31" i="26" s="1"/>
  <c r="GG31" i="26" s="1"/>
  <c r="GH31" i="26" s="1"/>
  <c r="GI31" i="26" s="1"/>
  <c r="GJ31" i="26" s="1"/>
  <c r="GK31" i="26" s="1"/>
  <c r="GL31" i="26" s="1"/>
  <c r="GM31" i="26" s="1"/>
  <c r="GN31" i="26" s="1"/>
  <c r="GO31" i="26" s="1"/>
  <c r="GP31" i="26" s="1"/>
  <c r="GQ31" i="26" s="1"/>
  <c r="GR31" i="26" s="1"/>
  <c r="GS31" i="26" s="1"/>
  <c r="GT31" i="26" s="1"/>
  <c r="GU31" i="26" s="1"/>
  <c r="GV31" i="26" s="1"/>
  <c r="GW31" i="26" s="1"/>
  <c r="GX31" i="26" s="1"/>
  <c r="GY31" i="26" s="1"/>
  <c r="GZ31" i="26" s="1"/>
  <c r="HA31" i="26" s="1"/>
  <c r="HB31" i="26" s="1"/>
  <c r="HC31" i="26" s="1"/>
  <c r="HD31" i="26" s="1"/>
  <c r="HE31" i="26" s="1"/>
  <c r="HF31" i="26" s="1"/>
  <c r="HG31" i="26" s="1"/>
  <c r="HH31" i="26" s="1"/>
  <c r="HI31" i="26" s="1"/>
  <c r="HJ31" i="26" s="1"/>
  <c r="HK31" i="26" s="1"/>
  <c r="HL31" i="26" s="1"/>
  <c r="HM31" i="26" s="1"/>
  <c r="HN31" i="26" s="1"/>
  <c r="HO31" i="26" s="1"/>
  <c r="HP31" i="26" s="1"/>
  <c r="HQ31" i="26" s="1"/>
  <c r="HR31" i="26" s="1"/>
  <c r="HS31" i="26" s="1"/>
  <c r="HT31" i="26" s="1"/>
  <c r="HU31" i="26" s="1"/>
  <c r="HV31" i="26" s="1"/>
  <c r="HW31" i="26" s="1"/>
  <c r="HX31" i="26" s="1"/>
  <c r="HY31" i="26" s="1"/>
  <c r="HZ31" i="26" s="1"/>
  <c r="IA31" i="26" s="1"/>
  <c r="IB31" i="26" s="1"/>
  <c r="IC31" i="26" s="1"/>
  <c r="ID31" i="26" s="1"/>
  <c r="IE31" i="26" s="1"/>
  <c r="IF31" i="26" s="1"/>
  <c r="IG31" i="26" s="1"/>
  <c r="IH31" i="26" s="1"/>
  <c r="II31" i="26" s="1"/>
  <c r="IJ31" i="26" s="1"/>
  <c r="IK31" i="26" s="1"/>
  <c r="IL31" i="26" s="1"/>
  <c r="IM31" i="26" s="1"/>
  <c r="IN31" i="26" s="1"/>
  <c r="IO31" i="26" s="1"/>
  <c r="IP31" i="26" s="1"/>
  <c r="IQ31" i="26" s="1"/>
  <c r="IR31" i="26" s="1"/>
  <c r="IS31" i="26" s="1"/>
  <c r="IT31" i="26" s="1"/>
  <c r="IU31" i="26" s="1"/>
  <c r="IV31" i="26" s="1"/>
  <c r="IW31" i="26" s="1"/>
  <c r="IX31" i="26" s="1"/>
  <c r="IY31" i="26" s="1"/>
  <c r="IZ31" i="26" s="1"/>
  <c r="JA31" i="26" s="1"/>
  <c r="JB31" i="26" s="1"/>
  <c r="JC31" i="26" s="1"/>
  <c r="JD31" i="26" s="1"/>
  <c r="JE31" i="26" s="1"/>
  <c r="JF31" i="26" s="1"/>
  <c r="JG31" i="26" s="1"/>
  <c r="JH31" i="26" s="1"/>
  <c r="JI31" i="26" s="1"/>
  <c r="JJ31" i="26" s="1"/>
  <c r="JK31" i="26" s="1"/>
  <c r="JL31" i="26" s="1"/>
  <c r="JM31" i="26" s="1"/>
  <c r="JN31" i="26" s="1"/>
  <c r="JO31" i="26" s="1"/>
  <c r="JP31" i="26" s="1"/>
  <c r="JQ31" i="26" s="1"/>
  <c r="JR31" i="26" s="1"/>
  <c r="JS31" i="26" s="1"/>
  <c r="JT31" i="26" s="1"/>
  <c r="JU31" i="26" s="1"/>
  <c r="JV31" i="26" s="1"/>
  <c r="JW31" i="26" s="1"/>
  <c r="JX31" i="26" s="1"/>
  <c r="JY31" i="26" s="1"/>
  <c r="JZ31" i="26" s="1"/>
  <c r="KA31" i="26" s="1"/>
  <c r="KB31" i="26" s="1"/>
  <c r="KC31" i="26" s="1"/>
  <c r="KD31" i="26" s="1"/>
  <c r="KE31" i="26" s="1"/>
  <c r="KF31" i="26" s="1"/>
  <c r="KG31" i="26" s="1"/>
  <c r="KH31" i="26" s="1"/>
  <c r="KI31" i="26" s="1"/>
  <c r="KJ31" i="26" s="1"/>
  <c r="KK31" i="26" s="1"/>
  <c r="KL31" i="26" s="1"/>
  <c r="KM31" i="26" s="1"/>
  <c r="KN31" i="26" s="1"/>
  <c r="KO31" i="26" s="1"/>
  <c r="KP31" i="26" s="1"/>
  <c r="KQ31" i="26" s="1"/>
  <c r="KR31" i="26" s="1"/>
  <c r="KS31" i="26" s="1"/>
  <c r="KT31" i="26" s="1"/>
  <c r="KU31" i="26" s="1"/>
  <c r="KV31" i="26" s="1"/>
  <c r="KW31" i="26" s="1"/>
  <c r="KX31" i="26" s="1"/>
  <c r="KY31" i="26" s="1"/>
  <c r="KZ31" i="26" s="1"/>
  <c r="LA31" i="26" s="1"/>
  <c r="LB31" i="26" s="1"/>
  <c r="LC31" i="26" s="1"/>
  <c r="LD31" i="26" s="1"/>
  <c r="LE31" i="26" s="1"/>
  <c r="LF31" i="26" s="1"/>
  <c r="LG31" i="26" s="1"/>
  <c r="LH31" i="26" s="1"/>
  <c r="LI31" i="26" s="1"/>
  <c r="LJ31" i="26" s="1"/>
  <c r="LK31" i="26" s="1"/>
  <c r="LL31" i="26" s="1"/>
  <c r="LM31" i="26" s="1"/>
  <c r="LN31" i="26" s="1"/>
  <c r="LO31" i="26" s="1"/>
  <c r="LP31" i="26" s="1"/>
  <c r="LQ31" i="26" s="1"/>
  <c r="LR31" i="26" s="1"/>
  <c r="LS31" i="26" s="1"/>
  <c r="LT31" i="26" s="1"/>
  <c r="LU31" i="26" s="1"/>
  <c r="LV31" i="26" s="1"/>
  <c r="LW31" i="26" s="1"/>
  <c r="LX31" i="26" s="1"/>
  <c r="LY31" i="26" s="1"/>
  <c r="LZ31" i="26" s="1"/>
  <c r="MA31" i="26" s="1"/>
  <c r="MB31" i="26" s="1"/>
  <c r="MC31" i="26" s="1"/>
  <c r="MD31" i="26" s="1"/>
  <c r="ME31" i="26" s="1"/>
  <c r="MF31" i="26" s="1"/>
  <c r="MG31" i="26" s="1"/>
  <c r="MH31" i="26" s="1"/>
  <c r="MI31" i="26" s="1"/>
  <c r="MJ31" i="26" s="1"/>
  <c r="MK31" i="26" s="1"/>
  <c r="ML31" i="26" s="1"/>
  <c r="MM31" i="26" s="1"/>
  <c r="MN31" i="26" s="1"/>
  <c r="MO31" i="26" s="1"/>
  <c r="MP31" i="26" s="1"/>
  <c r="MQ31" i="26" s="1"/>
  <c r="MR31" i="26" s="1"/>
  <c r="MS31" i="26" s="1"/>
  <c r="MT31" i="26" s="1"/>
  <c r="MU31" i="26" s="1"/>
  <c r="MV31" i="26" s="1"/>
  <c r="MW31" i="26" s="1"/>
  <c r="MX31" i="26" s="1"/>
  <c r="MY31" i="26" s="1"/>
  <c r="MZ31" i="26" s="1"/>
  <c r="NA31" i="26" s="1"/>
  <c r="NB31" i="26" s="1"/>
  <c r="NC31" i="26" s="1"/>
  <c r="ND31" i="26" s="1"/>
  <c r="NE31" i="26" s="1"/>
  <c r="NF31" i="26" s="1"/>
  <c r="NG31" i="26" s="1"/>
  <c r="NH31" i="26" s="1"/>
  <c r="NI31" i="26" s="1"/>
  <c r="NJ31" i="26" s="1"/>
  <c r="NK31" i="26" s="1"/>
  <c r="NL31" i="26" s="1"/>
  <c r="NM31" i="26" s="1"/>
  <c r="NN31" i="26" s="1"/>
  <c r="NO31" i="26" s="1"/>
  <c r="NP31" i="26" s="1"/>
  <c r="NQ31" i="26" s="1"/>
  <c r="NR31" i="26" s="1"/>
  <c r="NS31" i="26" s="1"/>
  <c r="NT31" i="26" s="1"/>
  <c r="NU31" i="26" s="1"/>
  <c r="U30" i="26"/>
  <c r="V30" i="26" s="1"/>
  <c r="W30" i="26" s="1"/>
  <c r="X30" i="26" s="1"/>
  <c r="Y30" i="26" s="1"/>
  <c r="Z30" i="26" s="1"/>
  <c r="AA30" i="26" s="1"/>
  <c r="AB30" i="26" s="1"/>
  <c r="AC30" i="26" s="1"/>
  <c r="AD30" i="26" s="1"/>
  <c r="AE30" i="26" s="1"/>
  <c r="AF30" i="26" s="1"/>
  <c r="AG30" i="26" s="1"/>
  <c r="AH30" i="26" s="1"/>
  <c r="AI30" i="26" s="1"/>
  <c r="AJ30" i="26" s="1"/>
  <c r="AK30" i="26" s="1"/>
  <c r="AL30" i="26" s="1"/>
  <c r="AM30" i="26" s="1"/>
  <c r="AN30" i="26" s="1"/>
  <c r="AO30" i="26" s="1"/>
  <c r="AP30" i="26" s="1"/>
  <c r="AQ30" i="26" s="1"/>
  <c r="AR30" i="26" s="1"/>
  <c r="AS30" i="26" s="1"/>
  <c r="AT30" i="26" s="1"/>
  <c r="AU30" i="26" s="1"/>
  <c r="AV30" i="26" s="1"/>
  <c r="AW30" i="26" s="1"/>
  <c r="AX30" i="26" s="1"/>
  <c r="AY30" i="26" s="1"/>
  <c r="AZ30" i="26" s="1"/>
  <c r="BA30" i="26" s="1"/>
  <c r="BB30" i="26" s="1"/>
  <c r="BC30" i="26" s="1"/>
  <c r="BD30" i="26" s="1"/>
  <c r="BE30" i="26" s="1"/>
  <c r="BF30" i="26" s="1"/>
  <c r="BG30" i="26" s="1"/>
  <c r="BH30" i="26" s="1"/>
  <c r="BI30" i="26" s="1"/>
  <c r="BJ30" i="26" s="1"/>
  <c r="BK30" i="26" s="1"/>
  <c r="BL30" i="26" s="1"/>
  <c r="BM30" i="26" s="1"/>
  <c r="BN30" i="26" s="1"/>
  <c r="BO30" i="26" s="1"/>
  <c r="BP30" i="26" s="1"/>
  <c r="BQ30" i="26" s="1"/>
  <c r="BR30" i="26" s="1"/>
  <c r="BS30" i="26" s="1"/>
  <c r="BT30" i="26" s="1"/>
  <c r="BU30" i="26" s="1"/>
  <c r="BV30" i="26" s="1"/>
  <c r="BW30" i="26" s="1"/>
  <c r="BX30" i="26" s="1"/>
  <c r="BY30" i="26" s="1"/>
  <c r="BZ30" i="26" s="1"/>
  <c r="CA30" i="26" s="1"/>
  <c r="CB30" i="26" s="1"/>
  <c r="CC30" i="26" s="1"/>
  <c r="CD30" i="26" s="1"/>
  <c r="CE30" i="26" s="1"/>
  <c r="CF30" i="26" s="1"/>
  <c r="CG30" i="26" s="1"/>
  <c r="CH30" i="26" s="1"/>
  <c r="CI30" i="26" s="1"/>
  <c r="CJ30" i="26" s="1"/>
  <c r="CK30" i="26" s="1"/>
  <c r="CL30" i="26" s="1"/>
  <c r="CM30" i="26" s="1"/>
  <c r="CN30" i="26" s="1"/>
  <c r="CO30" i="26" s="1"/>
  <c r="CP30" i="26" s="1"/>
  <c r="CQ30" i="26" s="1"/>
  <c r="CR30" i="26" s="1"/>
  <c r="CS30" i="26" s="1"/>
  <c r="CT30" i="26" s="1"/>
  <c r="CU30" i="26" s="1"/>
  <c r="CV30" i="26" s="1"/>
  <c r="CW30" i="26" s="1"/>
  <c r="CX30" i="26" s="1"/>
  <c r="CY30" i="26" s="1"/>
  <c r="CZ30" i="26" s="1"/>
  <c r="DA30" i="26" s="1"/>
  <c r="DB30" i="26" s="1"/>
  <c r="DC30" i="26" s="1"/>
  <c r="DD30" i="26" s="1"/>
  <c r="DE30" i="26" s="1"/>
  <c r="DF30" i="26" s="1"/>
  <c r="DG30" i="26" s="1"/>
  <c r="DH30" i="26" s="1"/>
  <c r="DI30" i="26" s="1"/>
  <c r="DJ30" i="26" s="1"/>
  <c r="DK30" i="26" s="1"/>
  <c r="DL30" i="26" s="1"/>
  <c r="DM30" i="26" s="1"/>
  <c r="DN30" i="26" s="1"/>
  <c r="DO30" i="26" s="1"/>
  <c r="DP30" i="26" s="1"/>
  <c r="DQ30" i="26" s="1"/>
  <c r="DR30" i="26" s="1"/>
  <c r="DS30" i="26" s="1"/>
  <c r="DT30" i="26" s="1"/>
  <c r="DU30" i="26" s="1"/>
  <c r="DV30" i="26" s="1"/>
  <c r="DW30" i="26" s="1"/>
  <c r="DX30" i="26" s="1"/>
  <c r="DY30" i="26" s="1"/>
  <c r="DZ30" i="26" s="1"/>
  <c r="EA30" i="26" s="1"/>
  <c r="EB30" i="26" s="1"/>
  <c r="EC30" i="26" s="1"/>
  <c r="ED30" i="26" s="1"/>
  <c r="EE30" i="26" s="1"/>
  <c r="EF30" i="26" s="1"/>
  <c r="EG30" i="26" s="1"/>
  <c r="EH30" i="26" s="1"/>
  <c r="EI30" i="26" s="1"/>
  <c r="EJ30" i="26" s="1"/>
  <c r="EK30" i="26" s="1"/>
  <c r="EL30" i="26" s="1"/>
  <c r="EM30" i="26" s="1"/>
  <c r="EN30" i="26" s="1"/>
  <c r="EO30" i="26" s="1"/>
  <c r="EP30" i="26" s="1"/>
  <c r="EQ30" i="26" s="1"/>
  <c r="ER30" i="26" s="1"/>
  <c r="ES30" i="26" s="1"/>
  <c r="ET30" i="26" s="1"/>
  <c r="EU30" i="26" s="1"/>
  <c r="EV30" i="26" s="1"/>
  <c r="EW30" i="26" s="1"/>
  <c r="EX30" i="26" s="1"/>
  <c r="EY30" i="26" s="1"/>
  <c r="EZ30" i="26" s="1"/>
  <c r="FA30" i="26" s="1"/>
  <c r="FB30" i="26" s="1"/>
  <c r="FC30" i="26" s="1"/>
  <c r="FD30" i="26" s="1"/>
  <c r="FE30" i="26" s="1"/>
  <c r="FF30" i="26" s="1"/>
  <c r="FG30" i="26" s="1"/>
  <c r="FH30" i="26" s="1"/>
  <c r="FI30" i="26" s="1"/>
  <c r="FJ30" i="26" s="1"/>
  <c r="FK30" i="26" s="1"/>
  <c r="FL30" i="26" s="1"/>
  <c r="FM30" i="26" s="1"/>
  <c r="FN30" i="26" s="1"/>
  <c r="FO30" i="26" s="1"/>
  <c r="FP30" i="26" s="1"/>
  <c r="FQ30" i="26" s="1"/>
  <c r="FR30" i="26" s="1"/>
  <c r="FS30" i="26" s="1"/>
  <c r="FT30" i="26" s="1"/>
  <c r="FU30" i="26" s="1"/>
  <c r="FV30" i="26" s="1"/>
  <c r="FW30" i="26" s="1"/>
  <c r="FX30" i="26" s="1"/>
  <c r="FY30" i="26" s="1"/>
  <c r="FZ30" i="26" s="1"/>
  <c r="GA30" i="26" s="1"/>
  <c r="GB30" i="26" s="1"/>
  <c r="GC30" i="26" s="1"/>
  <c r="GD30" i="26" s="1"/>
  <c r="GE30" i="26" s="1"/>
  <c r="GF30" i="26" s="1"/>
  <c r="GG30" i="26" s="1"/>
  <c r="GH30" i="26" s="1"/>
  <c r="GI30" i="26" s="1"/>
  <c r="GJ30" i="26" s="1"/>
  <c r="GK30" i="26" s="1"/>
  <c r="GL30" i="26" s="1"/>
  <c r="GM30" i="26" s="1"/>
  <c r="GN30" i="26" s="1"/>
  <c r="GO30" i="26" s="1"/>
  <c r="GP30" i="26" s="1"/>
  <c r="GQ30" i="26" s="1"/>
  <c r="GR30" i="26" s="1"/>
  <c r="GS30" i="26" s="1"/>
  <c r="GT30" i="26" s="1"/>
  <c r="GU30" i="26" s="1"/>
  <c r="GV30" i="26" s="1"/>
  <c r="GW30" i="26" s="1"/>
  <c r="GX30" i="26" s="1"/>
  <c r="GY30" i="26" s="1"/>
  <c r="GZ30" i="26" s="1"/>
  <c r="HA30" i="26" s="1"/>
  <c r="HB30" i="26" s="1"/>
  <c r="HC30" i="26" s="1"/>
  <c r="HD30" i="26" s="1"/>
  <c r="HE30" i="26" s="1"/>
  <c r="HF30" i="26" s="1"/>
  <c r="HG30" i="26" s="1"/>
  <c r="HH30" i="26" s="1"/>
  <c r="HI30" i="26" s="1"/>
  <c r="HJ30" i="26" s="1"/>
  <c r="HK30" i="26" s="1"/>
  <c r="HL30" i="26" s="1"/>
  <c r="HM30" i="26" s="1"/>
  <c r="HN30" i="26" s="1"/>
  <c r="HO30" i="26" s="1"/>
  <c r="HP30" i="26" s="1"/>
  <c r="HQ30" i="26" s="1"/>
  <c r="HR30" i="26" s="1"/>
  <c r="HS30" i="26" s="1"/>
  <c r="HT30" i="26" s="1"/>
  <c r="HU30" i="26" s="1"/>
  <c r="HV30" i="26" s="1"/>
  <c r="HW30" i="26" s="1"/>
  <c r="HX30" i="26" s="1"/>
  <c r="HY30" i="26" s="1"/>
  <c r="HZ30" i="26" s="1"/>
  <c r="IA30" i="26" s="1"/>
  <c r="IB30" i="26" s="1"/>
  <c r="IC30" i="26" s="1"/>
  <c r="ID30" i="26" s="1"/>
  <c r="IE30" i="26" s="1"/>
  <c r="IF30" i="26" s="1"/>
  <c r="IG30" i="26" s="1"/>
  <c r="IH30" i="26" s="1"/>
  <c r="II30" i="26" s="1"/>
  <c r="IJ30" i="26" s="1"/>
  <c r="IK30" i="26" s="1"/>
  <c r="IL30" i="26" s="1"/>
  <c r="IM30" i="26" s="1"/>
  <c r="IN30" i="26" s="1"/>
  <c r="IO30" i="26" s="1"/>
  <c r="IP30" i="26" s="1"/>
  <c r="IQ30" i="26" s="1"/>
  <c r="IR30" i="26" s="1"/>
  <c r="IS30" i="26" s="1"/>
  <c r="IT30" i="26" s="1"/>
  <c r="IU30" i="26" s="1"/>
  <c r="IV30" i="26" s="1"/>
  <c r="IW30" i="26" s="1"/>
  <c r="IX30" i="26" s="1"/>
  <c r="IY30" i="26" s="1"/>
  <c r="IZ30" i="26" s="1"/>
  <c r="JA30" i="26" s="1"/>
  <c r="JB30" i="26" s="1"/>
  <c r="JC30" i="26" s="1"/>
  <c r="JD30" i="26" s="1"/>
  <c r="JE30" i="26" s="1"/>
  <c r="JF30" i="26" s="1"/>
  <c r="JG30" i="26" s="1"/>
  <c r="JH30" i="26" s="1"/>
  <c r="JI30" i="26" s="1"/>
  <c r="JJ30" i="26" s="1"/>
  <c r="JK30" i="26" s="1"/>
  <c r="JL30" i="26" s="1"/>
  <c r="JM30" i="26" s="1"/>
  <c r="JN30" i="26" s="1"/>
  <c r="JO30" i="26" s="1"/>
  <c r="JP30" i="26" s="1"/>
  <c r="JQ30" i="26" s="1"/>
  <c r="JR30" i="26" s="1"/>
  <c r="JS30" i="26" s="1"/>
  <c r="JT30" i="26" s="1"/>
  <c r="JU30" i="26" s="1"/>
  <c r="JV30" i="26" s="1"/>
  <c r="JW30" i="26" s="1"/>
  <c r="JX30" i="26" s="1"/>
  <c r="JY30" i="26" s="1"/>
  <c r="JZ30" i="26" s="1"/>
  <c r="KA30" i="26" s="1"/>
  <c r="KB30" i="26" s="1"/>
  <c r="KC30" i="26" s="1"/>
  <c r="KD30" i="26" s="1"/>
  <c r="KE30" i="26" s="1"/>
  <c r="KF30" i="26" s="1"/>
  <c r="KG30" i="26" s="1"/>
  <c r="KH30" i="26" s="1"/>
  <c r="KI30" i="26" s="1"/>
  <c r="KJ30" i="26" s="1"/>
  <c r="KK30" i="26" s="1"/>
  <c r="KL30" i="26" s="1"/>
  <c r="KM30" i="26" s="1"/>
  <c r="KN30" i="26" s="1"/>
  <c r="KO30" i="26" s="1"/>
  <c r="KP30" i="26" s="1"/>
  <c r="KQ30" i="26" s="1"/>
  <c r="KR30" i="26" s="1"/>
  <c r="KS30" i="26" s="1"/>
  <c r="KT30" i="26" s="1"/>
  <c r="KU30" i="26" s="1"/>
  <c r="KV30" i="26" s="1"/>
  <c r="KW30" i="26" s="1"/>
  <c r="KX30" i="26" s="1"/>
  <c r="KY30" i="26" s="1"/>
  <c r="KZ30" i="26" s="1"/>
  <c r="LA30" i="26" s="1"/>
  <c r="LB30" i="26" s="1"/>
  <c r="LC30" i="26" s="1"/>
  <c r="LD30" i="26" s="1"/>
  <c r="LE30" i="26" s="1"/>
  <c r="LF30" i="26" s="1"/>
  <c r="LG30" i="26" s="1"/>
  <c r="LH30" i="26" s="1"/>
  <c r="LI30" i="26" s="1"/>
  <c r="LJ30" i="26" s="1"/>
  <c r="LK30" i="26" s="1"/>
  <c r="LL30" i="26" s="1"/>
  <c r="LM30" i="26" s="1"/>
  <c r="LN30" i="26" s="1"/>
  <c r="LO30" i="26" s="1"/>
  <c r="LP30" i="26" s="1"/>
  <c r="LQ30" i="26" s="1"/>
  <c r="LR30" i="26" s="1"/>
  <c r="LS30" i="26" s="1"/>
  <c r="LT30" i="26" s="1"/>
  <c r="LU30" i="26" s="1"/>
  <c r="LV30" i="26" s="1"/>
  <c r="LW30" i="26" s="1"/>
  <c r="LX30" i="26" s="1"/>
  <c r="LY30" i="26" s="1"/>
  <c r="LZ30" i="26" s="1"/>
  <c r="MA30" i="26" s="1"/>
  <c r="MB30" i="26" s="1"/>
  <c r="MC30" i="26" s="1"/>
  <c r="MD30" i="26" s="1"/>
  <c r="ME30" i="26" s="1"/>
  <c r="MF30" i="26" s="1"/>
  <c r="MG30" i="26" s="1"/>
  <c r="MH30" i="26" s="1"/>
  <c r="MI30" i="26" s="1"/>
  <c r="MJ30" i="26" s="1"/>
  <c r="MK30" i="26" s="1"/>
  <c r="ML30" i="26" s="1"/>
  <c r="MM30" i="26" s="1"/>
  <c r="MN30" i="26" s="1"/>
  <c r="MO30" i="26" s="1"/>
  <c r="MP30" i="26" s="1"/>
  <c r="MQ30" i="26" s="1"/>
  <c r="MR30" i="26" s="1"/>
  <c r="MS30" i="26" s="1"/>
  <c r="MT30" i="26" s="1"/>
  <c r="MU30" i="26" s="1"/>
  <c r="MV30" i="26" s="1"/>
  <c r="MW30" i="26" s="1"/>
  <c r="MX30" i="26" s="1"/>
  <c r="MY30" i="26" s="1"/>
  <c r="MZ30" i="26" s="1"/>
  <c r="NA30" i="26" s="1"/>
  <c r="NB30" i="26" s="1"/>
  <c r="NC30" i="26" s="1"/>
  <c r="ND30" i="26" s="1"/>
  <c r="NE30" i="26" s="1"/>
  <c r="NF30" i="26" s="1"/>
  <c r="NG30" i="26" s="1"/>
  <c r="NH30" i="26" s="1"/>
  <c r="NI30" i="26" s="1"/>
  <c r="NJ30" i="26" s="1"/>
  <c r="NK30" i="26" s="1"/>
  <c r="NL30" i="26" s="1"/>
  <c r="NM30" i="26" s="1"/>
  <c r="NN30" i="26" s="1"/>
  <c r="NO30" i="26" s="1"/>
  <c r="NP30" i="26" s="1"/>
  <c r="NQ30" i="26" s="1"/>
  <c r="NR30" i="26" s="1"/>
  <c r="NS30" i="26" s="1"/>
  <c r="NT30" i="26" s="1"/>
  <c r="NU30" i="26" s="1"/>
  <c r="U28" i="26"/>
  <c r="V28" i="26" s="1"/>
  <c r="W28" i="26" s="1"/>
  <c r="X28" i="26" s="1"/>
  <c r="Y28" i="26" s="1"/>
  <c r="Z28" i="26" s="1"/>
  <c r="AA28" i="26" s="1"/>
  <c r="AB28" i="26" s="1"/>
  <c r="AC28" i="26" s="1"/>
  <c r="AD28" i="26" s="1"/>
  <c r="AE28" i="26" s="1"/>
  <c r="AF28" i="26" s="1"/>
  <c r="AG28" i="26" s="1"/>
  <c r="AH28" i="26" s="1"/>
  <c r="AI28" i="26" s="1"/>
  <c r="AJ28" i="26" s="1"/>
  <c r="AK28" i="26" s="1"/>
  <c r="AL28" i="26" s="1"/>
  <c r="AM28" i="26" s="1"/>
  <c r="AN28" i="26" s="1"/>
  <c r="AO28" i="26" s="1"/>
  <c r="AP28" i="26" s="1"/>
  <c r="AQ28" i="26" s="1"/>
  <c r="AR28" i="26" s="1"/>
  <c r="AS28" i="26" s="1"/>
  <c r="AT28" i="26" s="1"/>
  <c r="AU28" i="26" s="1"/>
  <c r="AV28" i="26" s="1"/>
  <c r="AW28" i="26" s="1"/>
  <c r="AX28" i="26" s="1"/>
  <c r="AY28" i="26" s="1"/>
  <c r="AZ28" i="26" s="1"/>
  <c r="BA28" i="26" s="1"/>
  <c r="BB28" i="26" s="1"/>
  <c r="BC28" i="26" s="1"/>
  <c r="BD28" i="26" s="1"/>
  <c r="BE28" i="26" s="1"/>
  <c r="BF28" i="26" s="1"/>
  <c r="BG28" i="26" s="1"/>
  <c r="BH28" i="26" s="1"/>
  <c r="BI28" i="26" s="1"/>
  <c r="BJ28" i="26" s="1"/>
  <c r="BK28" i="26" s="1"/>
  <c r="BL28" i="26" s="1"/>
  <c r="BM28" i="26" s="1"/>
  <c r="BN28" i="26" s="1"/>
  <c r="BO28" i="26" s="1"/>
  <c r="BP28" i="26" s="1"/>
  <c r="BQ28" i="26" s="1"/>
  <c r="BR28" i="26" s="1"/>
  <c r="BS28" i="26" s="1"/>
  <c r="BT28" i="26" s="1"/>
  <c r="BU28" i="26" s="1"/>
  <c r="BV28" i="26" s="1"/>
  <c r="BW28" i="26" s="1"/>
  <c r="BX28" i="26" s="1"/>
  <c r="BY28" i="26" s="1"/>
  <c r="BZ28" i="26" s="1"/>
  <c r="CA28" i="26" s="1"/>
  <c r="CB28" i="26" s="1"/>
  <c r="CC28" i="26" s="1"/>
  <c r="CD28" i="26" s="1"/>
  <c r="CE28" i="26" s="1"/>
  <c r="CF28" i="26" s="1"/>
  <c r="CG28" i="26" s="1"/>
  <c r="CH28" i="26" s="1"/>
  <c r="CI28" i="26" s="1"/>
  <c r="CJ28" i="26" s="1"/>
  <c r="CK28" i="26" s="1"/>
  <c r="CL28" i="26" s="1"/>
  <c r="CM28" i="26" s="1"/>
  <c r="CN28" i="26" s="1"/>
  <c r="CO28" i="26" s="1"/>
  <c r="CP28" i="26" s="1"/>
  <c r="CQ28" i="26" s="1"/>
  <c r="CR28" i="26" s="1"/>
  <c r="CS28" i="26" s="1"/>
  <c r="CT28" i="26" s="1"/>
  <c r="CU28" i="26" s="1"/>
  <c r="CV28" i="26" s="1"/>
  <c r="CW28" i="26" s="1"/>
  <c r="CX28" i="26" s="1"/>
  <c r="CY28" i="26" s="1"/>
  <c r="CZ28" i="26" s="1"/>
  <c r="DA28" i="26" s="1"/>
  <c r="DB28" i="26" s="1"/>
  <c r="DC28" i="26" s="1"/>
  <c r="DD28" i="26" s="1"/>
  <c r="DE28" i="26" s="1"/>
  <c r="DF28" i="26" s="1"/>
  <c r="DG28" i="26" s="1"/>
  <c r="DH28" i="26" s="1"/>
  <c r="DI28" i="26" s="1"/>
  <c r="DJ28" i="26" s="1"/>
  <c r="DK28" i="26" s="1"/>
  <c r="DL28" i="26" s="1"/>
  <c r="DM28" i="26" s="1"/>
  <c r="DN28" i="26" s="1"/>
  <c r="DO28" i="26" s="1"/>
  <c r="DP28" i="26" s="1"/>
  <c r="DQ28" i="26" s="1"/>
  <c r="DR28" i="26" s="1"/>
  <c r="DS28" i="26" s="1"/>
  <c r="DT28" i="26" s="1"/>
  <c r="DU28" i="26" s="1"/>
  <c r="DV28" i="26" s="1"/>
  <c r="DW28" i="26" s="1"/>
  <c r="DX28" i="26" s="1"/>
  <c r="DY28" i="26" s="1"/>
  <c r="DZ28" i="26" s="1"/>
  <c r="EA28" i="26" s="1"/>
  <c r="EB28" i="26" s="1"/>
  <c r="EC28" i="26" s="1"/>
  <c r="ED28" i="26" s="1"/>
  <c r="EE28" i="26" s="1"/>
  <c r="EF28" i="26" s="1"/>
  <c r="EG28" i="26" s="1"/>
  <c r="EH28" i="26" s="1"/>
  <c r="EI28" i="26" s="1"/>
  <c r="EJ28" i="26" s="1"/>
  <c r="EK28" i="26" s="1"/>
  <c r="EL28" i="26" s="1"/>
  <c r="EM28" i="26" s="1"/>
  <c r="EN28" i="26" s="1"/>
  <c r="EO28" i="26" s="1"/>
  <c r="EP28" i="26" s="1"/>
  <c r="EQ28" i="26" s="1"/>
  <c r="ER28" i="26" s="1"/>
  <c r="ES28" i="26" s="1"/>
  <c r="ET28" i="26" s="1"/>
  <c r="EU28" i="26" s="1"/>
  <c r="EV28" i="26" s="1"/>
  <c r="EW28" i="26" s="1"/>
  <c r="EX28" i="26" s="1"/>
  <c r="EY28" i="26" s="1"/>
  <c r="EZ28" i="26" s="1"/>
  <c r="FA28" i="26" s="1"/>
  <c r="FB28" i="26" s="1"/>
  <c r="FC28" i="26" s="1"/>
  <c r="FD28" i="26" s="1"/>
  <c r="FE28" i="26" s="1"/>
  <c r="FF28" i="26" s="1"/>
  <c r="FG28" i="26" s="1"/>
  <c r="FH28" i="26" s="1"/>
  <c r="FI28" i="26" s="1"/>
  <c r="FJ28" i="26" s="1"/>
  <c r="FK28" i="26" s="1"/>
  <c r="FL28" i="26" s="1"/>
  <c r="FM28" i="26" s="1"/>
  <c r="FN28" i="26" s="1"/>
  <c r="FO28" i="26" s="1"/>
  <c r="FP28" i="26" s="1"/>
  <c r="FQ28" i="26" s="1"/>
  <c r="FR28" i="26" s="1"/>
  <c r="FS28" i="26" s="1"/>
  <c r="FT28" i="26" s="1"/>
  <c r="FU28" i="26" s="1"/>
  <c r="FV28" i="26" s="1"/>
  <c r="FW28" i="26" s="1"/>
  <c r="FX28" i="26" s="1"/>
  <c r="FY28" i="26" s="1"/>
  <c r="FZ28" i="26" s="1"/>
  <c r="GA28" i="26" s="1"/>
  <c r="GB28" i="26" s="1"/>
  <c r="GC28" i="26" s="1"/>
  <c r="GD28" i="26" s="1"/>
  <c r="GE28" i="26" s="1"/>
  <c r="GF28" i="26" s="1"/>
  <c r="GG28" i="26" s="1"/>
  <c r="GH28" i="26" s="1"/>
  <c r="GI28" i="26" s="1"/>
  <c r="GJ28" i="26" s="1"/>
  <c r="GK28" i="26" s="1"/>
  <c r="GL28" i="26" s="1"/>
  <c r="GM28" i="26" s="1"/>
  <c r="GN28" i="26" s="1"/>
  <c r="GO28" i="26" s="1"/>
  <c r="GP28" i="26" s="1"/>
  <c r="GQ28" i="26" s="1"/>
  <c r="GR28" i="26" s="1"/>
  <c r="GS28" i="26" s="1"/>
  <c r="GT28" i="26" s="1"/>
  <c r="GU28" i="26" s="1"/>
  <c r="GV28" i="26" s="1"/>
  <c r="GW28" i="26" s="1"/>
  <c r="GX28" i="26" s="1"/>
  <c r="GY28" i="26" s="1"/>
  <c r="GZ28" i="26" s="1"/>
  <c r="HA28" i="26" s="1"/>
  <c r="HB28" i="26" s="1"/>
  <c r="HC28" i="26" s="1"/>
  <c r="HD28" i="26" s="1"/>
  <c r="HE28" i="26" s="1"/>
  <c r="HF28" i="26" s="1"/>
  <c r="HG28" i="26" s="1"/>
  <c r="HH28" i="26" s="1"/>
  <c r="HI28" i="26" s="1"/>
  <c r="HJ28" i="26" s="1"/>
  <c r="HK28" i="26" s="1"/>
  <c r="HL28" i="26" s="1"/>
  <c r="HM28" i="26" s="1"/>
  <c r="HN28" i="26" s="1"/>
  <c r="HO28" i="26" s="1"/>
  <c r="HP28" i="26" s="1"/>
  <c r="HQ28" i="26" s="1"/>
  <c r="HR28" i="26" s="1"/>
  <c r="HS28" i="26" s="1"/>
  <c r="HT28" i="26" s="1"/>
  <c r="HU28" i="26" s="1"/>
  <c r="HV28" i="26" s="1"/>
  <c r="HW28" i="26" s="1"/>
  <c r="HX28" i="26" s="1"/>
  <c r="HY28" i="26" s="1"/>
  <c r="HZ28" i="26" s="1"/>
  <c r="IA28" i="26" s="1"/>
  <c r="IB28" i="26" s="1"/>
  <c r="IC28" i="26" s="1"/>
  <c r="ID28" i="26" s="1"/>
  <c r="IE28" i="26" s="1"/>
  <c r="IF28" i="26" s="1"/>
  <c r="IG28" i="26" s="1"/>
  <c r="IH28" i="26" s="1"/>
  <c r="II28" i="26" s="1"/>
  <c r="IJ28" i="26" s="1"/>
  <c r="IK28" i="26" s="1"/>
  <c r="IL28" i="26" s="1"/>
  <c r="IM28" i="26" s="1"/>
  <c r="IN28" i="26" s="1"/>
  <c r="IO28" i="26" s="1"/>
  <c r="IP28" i="26" s="1"/>
  <c r="IQ28" i="26" s="1"/>
  <c r="IR28" i="26" s="1"/>
  <c r="IS28" i="26" s="1"/>
  <c r="IT28" i="26" s="1"/>
  <c r="IU28" i="26" s="1"/>
  <c r="IV28" i="26" s="1"/>
  <c r="IW28" i="26" s="1"/>
  <c r="IX28" i="26" s="1"/>
  <c r="IY28" i="26" s="1"/>
  <c r="IZ28" i="26" s="1"/>
  <c r="JA28" i="26" s="1"/>
  <c r="JB28" i="26" s="1"/>
  <c r="JC28" i="26" s="1"/>
  <c r="JD28" i="26" s="1"/>
  <c r="JE28" i="26" s="1"/>
  <c r="JF28" i="26" s="1"/>
  <c r="JG28" i="26" s="1"/>
  <c r="JH28" i="26" s="1"/>
  <c r="JI28" i="26" s="1"/>
  <c r="JJ28" i="26" s="1"/>
  <c r="JK28" i="26" s="1"/>
  <c r="JL28" i="26" s="1"/>
  <c r="JM28" i="26" s="1"/>
  <c r="JN28" i="26" s="1"/>
  <c r="JO28" i="26" s="1"/>
  <c r="JP28" i="26" s="1"/>
  <c r="JQ28" i="26" s="1"/>
  <c r="JR28" i="26" s="1"/>
  <c r="JS28" i="26" s="1"/>
  <c r="JT28" i="26" s="1"/>
  <c r="JU28" i="26" s="1"/>
  <c r="JV28" i="26" s="1"/>
  <c r="JW28" i="26" s="1"/>
  <c r="JX28" i="26" s="1"/>
  <c r="JY28" i="26" s="1"/>
  <c r="JZ28" i="26" s="1"/>
  <c r="KA28" i="26" s="1"/>
  <c r="KB28" i="26" s="1"/>
  <c r="KC28" i="26" s="1"/>
  <c r="KD28" i="26" s="1"/>
  <c r="KE28" i="26" s="1"/>
  <c r="KF28" i="26" s="1"/>
  <c r="KG28" i="26" s="1"/>
  <c r="KH28" i="26" s="1"/>
  <c r="KI28" i="26" s="1"/>
  <c r="KJ28" i="26" s="1"/>
  <c r="KK28" i="26" s="1"/>
  <c r="KL28" i="26" s="1"/>
  <c r="KM28" i="26" s="1"/>
  <c r="KN28" i="26" s="1"/>
  <c r="KO28" i="26" s="1"/>
  <c r="KP28" i="26" s="1"/>
  <c r="KQ28" i="26" s="1"/>
  <c r="KR28" i="26" s="1"/>
  <c r="KS28" i="26" s="1"/>
  <c r="KT28" i="26" s="1"/>
  <c r="KU28" i="26" s="1"/>
  <c r="KV28" i="26" s="1"/>
  <c r="KW28" i="26" s="1"/>
  <c r="KX28" i="26" s="1"/>
  <c r="KY28" i="26" s="1"/>
  <c r="KZ28" i="26" s="1"/>
  <c r="LA28" i="26" s="1"/>
  <c r="LB28" i="26" s="1"/>
  <c r="LC28" i="26" s="1"/>
  <c r="LD28" i="26" s="1"/>
  <c r="LE28" i="26" s="1"/>
  <c r="LF28" i="26" s="1"/>
  <c r="LG28" i="26" s="1"/>
  <c r="LH28" i="26" s="1"/>
  <c r="LI28" i="26" s="1"/>
  <c r="LJ28" i="26" s="1"/>
  <c r="LK28" i="26" s="1"/>
  <c r="LL28" i="26" s="1"/>
  <c r="LM28" i="26" s="1"/>
  <c r="LN28" i="26" s="1"/>
  <c r="LO28" i="26" s="1"/>
  <c r="LP28" i="26" s="1"/>
  <c r="LQ28" i="26" s="1"/>
  <c r="LR28" i="26" s="1"/>
  <c r="LS28" i="26" s="1"/>
  <c r="LT28" i="26" s="1"/>
  <c r="LU28" i="26" s="1"/>
  <c r="LV28" i="26" s="1"/>
  <c r="LW28" i="26" s="1"/>
  <c r="LX28" i="26" s="1"/>
  <c r="LY28" i="26" s="1"/>
  <c r="LZ28" i="26" s="1"/>
  <c r="MA28" i="26" s="1"/>
  <c r="MB28" i="26" s="1"/>
  <c r="MC28" i="26" s="1"/>
  <c r="MD28" i="26" s="1"/>
  <c r="ME28" i="26" s="1"/>
  <c r="MF28" i="26" s="1"/>
  <c r="MG28" i="26" s="1"/>
  <c r="MH28" i="26" s="1"/>
  <c r="MI28" i="26" s="1"/>
  <c r="MJ28" i="26" s="1"/>
  <c r="MK28" i="26" s="1"/>
  <c r="ML28" i="26" s="1"/>
  <c r="MM28" i="26" s="1"/>
  <c r="MN28" i="26" s="1"/>
  <c r="MO28" i="26" s="1"/>
  <c r="MP28" i="26" s="1"/>
  <c r="MQ28" i="26" s="1"/>
  <c r="MR28" i="26" s="1"/>
  <c r="MS28" i="26" s="1"/>
  <c r="MT28" i="26" s="1"/>
  <c r="MU28" i="26" s="1"/>
  <c r="MV28" i="26" s="1"/>
  <c r="MW28" i="26" s="1"/>
  <c r="MX28" i="26" s="1"/>
  <c r="MY28" i="26" s="1"/>
  <c r="MZ28" i="26" s="1"/>
  <c r="NA28" i="26" s="1"/>
  <c r="NB28" i="26" s="1"/>
  <c r="NC28" i="26" s="1"/>
  <c r="ND28" i="26" s="1"/>
  <c r="NE28" i="26" s="1"/>
  <c r="NF28" i="26" s="1"/>
  <c r="NG28" i="26" s="1"/>
  <c r="NH28" i="26" s="1"/>
  <c r="NI28" i="26" s="1"/>
  <c r="NJ28" i="26" s="1"/>
  <c r="NK28" i="26" s="1"/>
  <c r="NL28" i="26" s="1"/>
  <c r="NM28" i="26" s="1"/>
  <c r="NN28" i="26" s="1"/>
  <c r="NO28" i="26" s="1"/>
  <c r="NP28" i="26" s="1"/>
  <c r="NQ28" i="26" s="1"/>
  <c r="NR28" i="26" s="1"/>
  <c r="NS28" i="26" s="1"/>
  <c r="NT28" i="26" s="1"/>
  <c r="NU28" i="26" s="1"/>
  <c r="U27" i="26"/>
  <c r="V27" i="26" s="1"/>
  <c r="W27" i="26" s="1"/>
  <c r="X27" i="26" s="1"/>
  <c r="Y27" i="26" s="1"/>
  <c r="Z27" i="26" s="1"/>
  <c r="AA27" i="26" s="1"/>
  <c r="AB27" i="26" s="1"/>
  <c r="AC27" i="26" s="1"/>
  <c r="AD27" i="26" s="1"/>
  <c r="AE27" i="26" s="1"/>
  <c r="AF27" i="26" s="1"/>
  <c r="AG27" i="26" s="1"/>
  <c r="AH27" i="26" s="1"/>
  <c r="AI27" i="26" s="1"/>
  <c r="AJ27" i="26" s="1"/>
  <c r="AK27" i="26" s="1"/>
  <c r="AL27" i="26" s="1"/>
  <c r="AM27" i="26" s="1"/>
  <c r="AN27" i="26" s="1"/>
  <c r="AO27" i="26" s="1"/>
  <c r="AP27" i="26" s="1"/>
  <c r="AQ27" i="26" s="1"/>
  <c r="AR27" i="26" s="1"/>
  <c r="AS27" i="26" s="1"/>
  <c r="AT27" i="26" s="1"/>
  <c r="AU27" i="26" s="1"/>
  <c r="AV27" i="26" s="1"/>
  <c r="AW27" i="26" s="1"/>
  <c r="AX27" i="26" s="1"/>
  <c r="AY27" i="26" s="1"/>
  <c r="AZ27" i="26" s="1"/>
  <c r="BA27" i="26" s="1"/>
  <c r="BB27" i="26" s="1"/>
  <c r="BC27" i="26" s="1"/>
  <c r="BD27" i="26" s="1"/>
  <c r="BE27" i="26" s="1"/>
  <c r="BF27" i="26" s="1"/>
  <c r="BG27" i="26" s="1"/>
  <c r="BH27" i="26" s="1"/>
  <c r="BI27" i="26" s="1"/>
  <c r="BJ27" i="26" s="1"/>
  <c r="BK27" i="26" s="1"/>
  <c r="BL27" i="26" s="1"/>
  <c r="BM27" i="26" s="1"/>
  <c r="BN27" i="26" s="1"/>
  <c r="BO27" i="26" s="1"/>
  <c r="BP27" i="26" s="1"/>
  <c r="BQ27" i="26" s="1"/>
  <c r="BR27" i="26" s="1"/>
  <c r="BS27" i="26" s="1"/>
  <c r="BT27" i="26" s="1"/>
  <c r="BU27" i="26" s="1"/>
  <c r="BV27" i="26" s="1"/>
  <c r="BW27" i="26" s="1"/>
  <c r="BX27" i="26" s="1"/>
  <c r="BY27" i="26" s="1"/>
  <c r="BZ27" i="26" s="1"/>
  <c r="CA27" i="26" s="1"/>
  <c r="CB27" i="26" s="1"/>
  <c r="CC27" i="26" s="1"/>
  <c r="CD27" i="26" s="1"/>
  <c r="CE27" i="26" s="1"/>
  <c r="CF27" i="26" s="1"/>
  <c r="CG27" i="26" s="1"/>
  <c r="CH27" i="26" s="1"/>
  <c r="CI27" i="26" s="1"/>
  <c r="CJ27" i="26" s="1"/>
  <c r="CK27" i="26" s="1"/>
  <c r="CL27" i="26" s="1"/>
  <c r="CM27" i="26" s="1"/>
  <c r="CN27" i="26" s="1"/>
  <c r="CO27" i="26" s="1"/>
  <c r="CP27" i="26" s="1"/>
  <c r="CQ27" i="26" s="1"/>
  <c r="CR27" i="26" s="1"/>
  <c r="CS27" i="26" s="1"/>
  <c r="CT27" i="26" s="1"/>
  <c r="CU27" i="26" s="1"/>
  <c r="CV27" i="26" s="1"/>
  <c r="CW27" i="26" s="1"/>
  <c r="CX27" i="26" s="1"/>
  <c r="CY27" i="26" s="1"/>
  <c r="CZ27" i="26" s="1"/>
  <c r="DA27" i="26" s="1"/>
  <c r="DB27" i="26" s="1"/>
  <c r="DC27" i="26" s="1"/>
  <c r="DD27" i="26" s="1"/>
  <c r="DE27" i="26" s="1"/>
  <c r="DF27" i="26" s="1"/>
  <c r="DG27" i="26" s="1"/>
  <c r="DH27" i="26" s="1"/>
  <c r="DI27" i="26" s="1"/>
  <c r="DJ27" i="26" s="1"/>
  <c r="DK27" i="26" s="1"/>
  <c r="DL27" i="26" s="1"/>
  <c r="DM27" i="26" s="1"/>
  <c r="DN27" i="26" s="1"/>
  <c r="DO27" i="26" s="1"/>
  <c r="DP27" i="26" s="1"/>
  <c r="DQ27" i="26" s="1"/>
  <c r="DR27" i="26" s="1"/>
  <c r="DS27" i="26" s="1"/>
  <c r="DT27" i="26" s="1"/>
  <c r="DU27" i="26" s="1"/>
  <c r="DV27" i="26" s="1"/>
  <c r="DW27" i="26" s="1"/>
  <c r="DX27" i="26" s="1"/>
  <c r="DY27" i="26" s="1"/>
  <c r="DZ27" i="26" s="1"/>
  <c r="EA27" i="26" s="1"/>
  <c r="EB27" i="26" s="1"/>
  <c r="EC27" i="26" s="1"/>
  <c r="ED27" i="26" s="1"/>
  <c r="EE27" i="26" s="1"/>
  <c r="EF27" i="26" s="1"/>
  <c r="EG27" i="26" s="1"/>
  <c r="EH27" i="26" s="1"/>
  <c r="EI27" i="26" s="1"/>
  <c r="EJ27" i="26" s="1"/>
  <c r="EK27" i="26" s="1"/>
  <c r="EL27" i="26" s="1"/>
  <c r="EM27" i="26" s="1"/>
  <c r="EN27" i="26" s="1"/>
  <c r="EO27" i="26" s="1"/>
  <c r="EP27" i="26" s="1"/>
  <c r="EQ27" i="26" s="1"/>
  <c r="ER27" i="26" s="1"/>
  <c r="ES27" i="26" s="1"/>
  <c r="ET27" i="26" s="1"/>
  <c r="EU27" i="26" s="1"/>
  <c r="EV27" i="26" s="1"/>
  <c r="EW27" i="26" s="1"/>
  <c r="EX27" i="26" s="1"/>
  <c r="EY27" i="26" s="1"/>
  <c r="EZ27" i="26" s="1"/>
  <c r="FA27" i="26" s="1"/>
  <c r="FB27" i="26" s="1"/>
  <c r="FC27" i="26" s="1"/>
  <c r="FD27" i="26" s="1"/>
  <c r="FE27" i="26" s="1"/>
  <c r="FF27" i="26" s="1"/>
  <c r="FG27" i="26" s="1"/>
  <c r="FH27" i="26" s="1"/>
  <c r="FI27" i="26" s="1"/>
  <c r="FJ27" i="26" s="1"/>
  <c r="FK27" i="26" s="1"/>
  <c r="FL27" i="26" s="1"/>
  <c r="FM27" i="26" s="1"/>
  <c r="FN27" i="26" s="1"/>
  <c r="FO27" i="26" s="1"/>
  <c r="FP27" i="26" s="1"/>
  <c r="FQ27" i="26" s="1"/>
  <c r="FR27" i="26" s="1"/>
  <c r="FS27" i="26" s="1"/>
  <c r="FT27" i="26" s="1"/>
  <c r="FU27" i="26" s="1"/>
  <c r="FV27" i="26" s="1"/>
  <c r="FW27" i="26" s="1"/>
  <c r="FX27" i="26" s="1"/>
  <c r="FY27" i="26" s="1"/>
  <c r="FZ27" i="26" s="1"/>
  <c r="GA27" i="26" s="1"/>
  <c r="GB27" i="26" s="1"/>
  <c r="GC27" i="26" s="1"/>
  <c r="GD27" i="26" s="1"/>
  <c r="GE27" i="26" s="1"/>
  <c r="GF27" i="26" s="1"/>
  <c r="GG27" i="26" s="1"/>
  <c r="GH27" i="26" s="1"/>
  <c r="GI27" i="26" s="1"/>
  <c r="GJ27" i="26" s="1"/>
  <c r="GK27" i="26" s="1"/>
  <c r="GL27" i="26" s="1"/>
  <c r="GM27" i="26" s="1"/>
  <c r="GN27" i="26" s="1"/>
  <c r="GO27" i="26" s="1"/>
  <c r="GP27" i="26" s="1"/>
  <c r="GQ27" i="26" s="1"/>
  <c r="GR27" i="26" s="1"/>
  <c r="GS27" i="26" s="1"/>
  <c r="GT27" i="26" s="1"/>
  <c r="GU27" i="26" s="1"/>
  <c r="GV27" i="26" s="1"/>
  <c r="GW27" i="26" s="1"/>
  <c r="GX27" i="26" s="1"/>
  <c r="GY27" i="26" s="1"/>
  <c r="GZ27" i="26" s="1"/>
  <c r="HA27" i="26" s="1"/>
  <c r="HB27" i="26" s="1"/>
  <c r="HC27" i="26" s="1"/>
  <c r="HD27" i="26" s="1"/>
  <c r="HE27" i="26" s="1"/>
  <c r="HF27" i="26" s="1"/>
  <c r="HG27" i="26" s="1"/>
  <c r="HH27" i="26" s="1"/>
  <c r="HI27" i="26" s="1"/>
  <c r="HJ27" i="26" s="1"/>
  <c r="HK27" i="26" s="1"/>
  <c r="HL27" i="26" s="1"/>
  <c r="HM27" i="26" s="1"/>
  <c r="HN27" i="26" s="1"/>
  <c r="HO27" i="26" s="1"/>
  <c r="HP27" i="26" s="1"/>
  <c r="HQ27" i="26" s="1"/>
  <c r="HR27" i="26" s="1"/>
  <c r="HS27" i="26" s="1"/>
  <c r="HT27" i="26" s="1"/>
  <c r="HU27" i="26" s="1"/>
  <c r="HV27" i="26" s="1"/>
  <c r="HW27" i="26" s="1"/>
  <c r="HX27" i="26" s="1"/>
  <c r="HY27" i="26" s="1"/>
  <c r="HZ27" i="26" s="1"/>
  <c r="IA27" i="26" s="1"/>
  <c r="IB27" i="26" s="1"/>
  <c r="IC27" i="26" s="1"/>
  <c r="ID27" i="26" s="1"/>
  <c r="IE27" i="26" s="1"/>
  <c r="IF27" i="26" s="1"/>
  <c r="IG27" i="26" s="1"/>
  <c r="IH27" i="26" s="1"/>
  <c r="II27" i="26" s="1"/>
  <c r="IJ27" i="26" s="1"/>
  <c r="IK27" i="26" s="1"/>
  <c r="IL27" i="26" s="1"/>
  <c r="IM27" i="26" s="1"/>
  <c r="IN27" i="26" s="1"/>
  <c r="IO27" i="26" s="1"/>
  <c r="IP27" i="26" s="1"/>
  <c r="IQ27" i="26" s="1"/>
  <c r="IR27" i="26" s="1"/>
  <c r="IS27" i="26" s="1"/>
  <c r="IT27" i="26" s="1"/>
  <c r="IU27" i="26" s="1"/>
  <c r="IV27" i="26" s="1"/>
  <c r="IW27" i="26" s="1"/>
  <c r="IX27" i="26" s="1"/>
  <c r="IY27" i="26" s="1"/>
  <c r="IZ27" i="26" s="1"/>
  <c r="JA27" i="26" s="1"/>
  <c r="JB27" i="26" s="1"/>
  <c r="JC27" i="26" s="1"/>
  <c r="JD27" i="26" s="1"/>
  <c r="JE27" i="26" s="1"/>
  <c r="JF27" i="26" s="1"/>
  <c r="JG27" i="26" s="1"/>
  <c r="JH27" i="26" s="1"/>
  <c r="JI27" i="26" s="1"/>
  <c r="JJ27" i="26" s="1"/>
  <c r="JK27" i="26" s="1"/>
  <c r="JL27" i="26" s="1"/>
  <c r="JM27" i="26" s="1"/>
  <c r="JN27" i="26" s="1"/>
  <c r="JO27" i="26" s="1"/>
  <c r="JP27" i="26" s="1"/>
  <c r="JQ27" i="26" s="1"/>
  <c r="JR27" i="26" s="1"/>
  <c r="JS27" i="26" s="1"/>
  <c r="JT27" i="26" s="1"/>
  <c r="JU27" i="26" s="1"/>
  <c r="JV27" i="26" s="1"/>
  <c r="JW27" i="26" s="1"/>
  <c r="JX27" i="26" s="1"/>
  <c r="JY27" i="26" s="1"/>
  <c r="JZ27" i="26" s="1"/>
  <c r="KA27" i="26" s="1"/>
  <c r="KB27" i="26" s="1"/>
  <c r="KC27" i="26" s="1"/>
  <c r="KD27" i="26" s="1"/>
  <c r="KE27" i="26" s="1"/>
  <c r="KF27" i="26" s="1"/>
  <c r="KG27" i="26" s="1"/>
  <c r="KH27" i="26" s="1"/>
  <c r="KI27" i="26" s="1"/>
  <c r="KJ27" i="26" s="1"/>
  <c r="KK27" i="26" s="1"/>
  <c r="KL27" i="26" s="1"/>
  <c r="KM27" i="26" s="1"/>
  <c r="KN27" i="26" s="1"/>
  <c r="KO27" i="26" s="1"/>
  <c r="KP27" i="26" s="1"/>
  <c r="KQ27" i="26" s="1"/>
  <c r="KR27" i="26" s="1"/>
  <c r="KS27" i="26" s="1"/>
  <c r="KT27" i="26" s="1"/>
  <c r="KU27" i="26" s="1"/>
  <c r="KV27" i="26" s="1"/>
  <c r="KW27" i="26" s="1"/>
  <c r="KX27" i="26" s="1"/>
  <c r="KY27" i="26" s="1"/>
  <c r="KZ27" i="26" s="1"/>
  <c r="LA27" i="26" s="1"/>
  <c r="LB27" i="26" s="1"/>
  <c r="LC27" i="26" s="1"/>
  <c r="LD27" i="26" s="1"/>
  <c r="LE27" i="26" s="1"/>
  <c r="LF27" i="26" s="1"/>
  <c r="LG27" i="26" s="1"/>
  <c r="LH27" i="26" s="1"/>
  <c r="LI27" i="26" s="1"/>
  <c r="LJ27" i="26" s="1"/>
  <c r="LK27" i="26" s="1"/>
  <c r="LL27" i="26" s="1"/>
  <c r="LM27" i="26" s="1"/>
  <c r="LN27" i="26" s="1"/>
  <c r="LO27" i="26" s="1"/>
  <c r="LP27" i="26" s="1"/>
  <c r="LQ27" i="26" s="1"/>
  <c r="LR27" i="26" s="1"/>
  <c r="LS27" i="26" s="1"/>
  <c r="LT27" i="26" s="1"/>
  <c r="LU27" i="26" s="1"/>
  <c r="LV27" i="26" s="1"/>
  <c r="LW27" i="26" s="1"/>
  <c r="LX27" i="26" s="1"/>
  <c r="LY27" i="26" s="1"/>
  <c r="LZ27" i="26" s="1"/>
  <c r="MA27" i="26" s="1"/>
  <c r="MB27" i="26" s="1"/>
  <c r="MC27" i="26" s="1"/>
  <c r="MD27" i="26" s="1"/>
  <c r="ME27" i="26" s="1"/>
  <c r="MF27" i="26" s="1"/>
  <c r="MG27" i="26" s="1"/>
  <c r="MH27" i="26" s="1"/>
  <c r="MI27" i="26" s="1"/>
  <c r="MJ27" i="26" s="1"/>
  <c r="MK27" i="26" s="1"/>
  <c r="ML27" i="26" s="1"/>
  <c r="MM27" i="26" s="1"/>
  <c r="MN27" i="26" s="1"/>
  <c r="MO27" i="26" s="1"/>
  <c r="MP27" i="26" s="1"/>
  <c r="MQ27" i="26" s="1"/>
  <c r="MR27" i="26" s="1"/>
  <c r="MS27" i="26" s="1"/>
  <c r="MT27" i="26" s="1"/>
  <c r="MU27" i="26" s="1"/>
  <c r="MV27" i="26" s="1"/>
  <c r="MW27" i="26" s="1"/>
  <c r="MX27" i="26" s="1"/>
  <c r="MY27" i="26" s="1"/>
  <c r="MZ27" i="26" s="1"/>
  <c r="NA27" i="26" s="1"/>
  <c r="NB27" i="26" s="1"/>
  <c r="NC27" i="26" s="1"/>
  <c r="ND27" i="26" s="1"/>
  <c r="NE27" i="26" s="1"/>
  <c r="NF27" i="26" s="1"/>
  <c r="NG27" i="26" s="1"/>
  <c r="NH27" i="26" s="1"/>
  <c r="NI27" i="26" s="1"/>
  <c r="NJ27" i="26" s="1"/>
  <c r="NK27" i="26" s="1"/>
  <c r="NL27" i="26" s="1"/>
  <c r="NM27" i="26" s="1"/>
  <c r="NN27" i="26" s="1"/>
  <c r="NO27" i="26" s="1"/>
  <c r="NP27" i="26" s="1"/>
  <c r="NQ27" i="26" s="1"/>
  <c r="NR27" i="26" s="1"/>
  <c r="NS27" i="26" s="1"/>
  <c r="NT27" i="26" s="1"/>
  <c r="NU27" i="26" s="1"/>
  <c r="U26" i="26"/>
  <c r="V26" i="26" s="1"/>
  <c r="W26" i="26" s="1"/>
  <c r="X26" i="26" s="1"/>
  <c r="Y26" i="26" s="1"/>
  <c r="Z26" i="26" s="1"/>
  <c r="AA26" i="26" s="1"/>
  <c r="AB26" i="26" s="1"/>
  <c r="AC26" i="26" s="1"/>
  <c r="AD26" i="26" s="1"/>
  <c r="AE26" i="26" s="1"/>
  <c r="AF26" i="26" s="1"/>
  <c r="AG26" i="26" s="1"/>
  <c r="AH26" i="26" s="1"/>
  <c r="AI26" i="26" s="1"/>
  <c r="AJ26" i="26" s="1"/>
  <c r="AK26" i="26" s="1"/>
  <c r="AL26" i="26" s="1"/>
  <c r="AM26" i="26" s="1"/>
  <c r="AN26" i="26" s="1"/>
  <c r="AO26" i="26" s="1"/>
  <c r="AP26" i="26" s="1"/>
  <c r="AQ26" i="26" s="1"/>
  <c r="AR26" i="26" s="1"/>
  <c r="AS26" i="26" s="1"/>
  <c r="AT26" i="26" s="1"/>
  <c r="AU26" i="26" s="1"/>
  <c r="AV26" i="26" s="1"/>
  <c r="AW26" i="26" s="1"/>
  <c r="AX26" i="26" s="1"/>
  <c r="AY26" i="26" s="1"/>
  <c r="AZ26" i="26" s="1"/>
  <c r="BA26" i="26" s="1"/>
  <c r="BB26" i="26" s="1"/>
  <c r="BC26" i="26" s="1"/>
  <c r="BD26" i="26" s="1"/>
  <c r="BE26" i="26" s="1"/>
  <c r="BF26" i="26" s="1"/>
  <c r="BG26" i="26" s="1"/>
  <c r="BH26" i="26" s="1"/>
  <c r="BI26" i="26" s="1"/>
  <c r="BJ26" i="26" s="1"/>
  <c r="BK26" i="26" s="1"/>
  <c r="BL26" i="26" s="1"/>
  <c r="BM26" i="26" s="1"/>
  <c r="BN26" i="26" s="1"/>
  <c r="BO26" i="26" s="1"/>
  <c r="BP26" i="26" s="1"/>
  <c r="BQ26" i="26" s="1"/>
  <c r="BR26" i="26" s="1"/>
  <c r="BS26" i="26" s="1"/>
  <c r="BT26" i="26" s="1"/>
  <c r="BU26" i="26" s="1"/>
  <c r="BV26" i="26" s="1"/>
  <c r="BW26" i="26" s="1"/>
  <c r="BX26" i="26" s="1"/>
  <c r="BY26" i="26" s="1"/>
  <c r="BZ26" i="26" s="1"/>
  <c r="CA26" i="26" s="1"/>
  <c r="CB26" i="26" s="1"/>
  <c r="CC26" i="26" s="1"/>
  <c r="CD26" i="26" s="1"/>
  <c r="CE26" i="26" s="1"/>
  <c r="CF26" i="26" s="1"/>
  <c r="CG26" i="26" s="1"/>
  <c r="CH26" i="26" s="1"/>
  <c r="CI26" i="26" s="1"/>
  <c r="CJ26" i="26" s="1"/>
  <c r="CK26" i="26" s="1"/>
  <c r="CL26" i="26" s="1"/>
  <c r="CM26" i="26" s="1"/>
  <c r="CN26" i="26" s="1"/>
  <c r="CO26" i="26" s="1"/>
  <c r="CP26" i="26" s="1"/>
  <c r="CQ26" i="26" s="1"/>
  <c r="CR26" i="26" s="1"/>
  <c r="CS26" i="26" s="1"/>
  <c r="CT26" i="26" s="1"/>
  <c r="CU26" i="26" s="1"/>
  <c r="CV26" i="26" s="1"/>
  <c r="CW26" i="26" s="1"/>
  <c r="CX26" i="26" s="1"/>
  <c r="CY26" i="26" s="1"/>
  <c r="CZ26" i="26" s="1"/>
  <c r="DA26" i="26" s="1"/>
  <c r="DB26" i="26" s="1"/>
  <c r="DC26" i="26" s="1"/>
  <c r="DD26" i="26" s="1"/>
  <c r="DE26" i="26" s="1"/>
  <c r="DF26" i="26" s="1"/>
  <c r="DG26" i="26" s="1"/>
  <c r="DH26" i="26" s="1"/>
  <c r="DI26" i="26" s="1"/>
  <c r="DJ26" i="26" s="1"/>
  <c r="DK26" i="26" s="1"/>
  <c r="DL26" i="26" s="1"/>
  <c r="DM26" i="26" s="1"/>
  <c r="DN26" i="26" s="1"/>
  <c r="DO26" i="26" s="1"/>
  <c r="DP26" i="26" s="1"/>
  <c r="DQ26" i="26" s="1"/>
  <c r="DR26" i="26" s="1"/>
  <c r="DS26" i="26" s="1"/>
  <c r="DT26" i="26" s="1"/>
  <c r="DU26" i="26" s="1"/>
  <c r="DV26" i="26" s="1"/>
  <c r="DW26" i="26" s="1"/>
  <c r="DX26" i="26" s="1"/>
  <c r="DY26" i="26" s="1"/>
  <c r="DZ26" i="26" s="1"/>
  <c r="EA26" i="26" s="1"/>
  <c r="EB26" i="26" s="1"/>
  <c r="EC26" i="26" s="1"/>
  <c r="ED26" i="26" s="1"/>
  <c r="EE26" i="26" s="1"/>
  <c r="EF26" i="26" s="1"/>
  <c r="EG26" i="26" s="1"/>
  <c r="EH26" i="26" s="1"/>
  <c r="EI26" i="26" s="1"/>
  <c r="EJ26" i="26" s="1"/>
  <c r="EK26" i="26" s="1"/>
  <c r="EL26" i="26" s="1"/>
  <c r="EM26" i="26" s="1"/>
  <c r="EN26" i="26" s="1"/>
  <c r="EO26" i="26" s="1"/>
  <c r="EP26" i="26" s="1"/>
  <c r="EQ26" i="26" s="1"/>
  <c r="ER26" i="26" s="1"/>
  <c r="ES26" i="26" s="1"/>
  <c r="ET26" i="26" s="1"/>
  <c r="EU26" i="26" s="1"/>
  <c r="EV26" i="26" s="1"/>
  <c r="EW26" i="26" s="1"/>
  <c r="EX26" i="26" s="1"/>
  <c r="EY26" i="26" s="1"/>
  <c r="EZ26" i="26" s="1"/>
  <c r="FA26" i="26" s="1"/>
  <c r="FB26" i="26" s="1"/>
  <c r="FC26" i="26" s="1"/>
  <c r="FD26" i="26" s="1"/>
  <c r="FE26" i="26" s="1"/>
  <c r="FF26" i="26" s="1"/>
  <c r="FG26" i="26" s="1"/>
  <c r="FH26" i="26" s="1"/>
  <c r="FI26" i="26" s="1"/>
  <c r="FJ26" i="26" s="1"/>
  <c r="FK26" i="26" s="1"/>
  <c r="FL26" i="26" s="1"/>
  <c r="FM26" i="26" s="1"/>
  <c r="FN26" i="26" s="1"/>
  <c r="FO26" i="26" s="1"/>
  <c r="FP26" i="26" s="1"/>
  <c r="FQ26" i="26" s="1"/>
  <c r="FR26" i="26" s="1"/>
  <c r="FS26" i="26" s="1"/>
  <c r="FT26" i="26" s="1"/>
  <c r="FU26" i="26" s="1"/>
  <c r="FV26" i="26" s="1"/>
  <c r="FW26" i="26" s="1"/>
  <c r="FX26" i="26" s="1"/>
  <c r="FY26" i="26" s="1"/>
  <c r="FZ26" i="26" s="1"/>
  <c r="GA26" i="26" s="1"/>
  <c r="GB26" i="26" s="1"/>
  <c r="GC26" i="26" s="1"/>
  <c r="GD26" i="26" s="1"/>
  <c r="GE26" i="26" s="1"/>
  <c r="GF26" i="26" s="1"/>
  <c r="GG26" i="26" s="1"/>
  <c r="GH26" i="26" s="1"/>
  <c r="GI26" i="26" s="1"/>
  <c r="GJ26" i="26" s="1"/>
  <c r="GK26" i="26" s="1"/>
  <c r="GL26" i="26" s="1"/>
  <c r="GM26" i="26" s="1"/>
  <c r="GN26" i="26" s="1"/>
  <c r="GO26" i="26" s="1"/>
  <c r="GP26" i="26" s="1"/>
  <c r="GQ26" i="26" s="1"/>
  <c r="GR26" i="26" s="1"/>
  <c r="GS26" i="26" s="1"/>
  <c r="GT26" i="26" s="1"/>
  <c r="GU26" i="26" s="1"/>
  <c r="GV26" i="26" s="1"/>
  <c r="GW26" i="26" s="1"/>
  <c r="GX26" i="26" s="1"/>
  <c r="GY26" i="26" s="1"/>
  <c r="GZ26" i="26" s="1"/>
  <c r="HA26" i="26" s="1"/>
  <c r="HB26" i="26" s="1"/>
  <c r="HC26" i="26" s="1"/>
  <c r="HD26" i="26" s="1"/>
  <c r="HE26" i="26" s="1"/>
  <c r="HF26" i="26" s="1"/>
  <c r="HG26" i="26" s="1"/>
  <c r="HH26" i="26" s="1"/>
  <c r="HI26" i="26" s="1"/>
  <c r="HJ26" i="26" s="1"/>
  <c r="HK26" i="26" s="1"/>
  <c r="HL26" i="26" s="1"/>
  <c r="HM26" i="26" s="1"/>
  <c r="HN26" i="26" s="1"/>
  <c r="HO26" i="26" s="1"/>
  <c r="HP26" i="26" s="1"/>
  <c r="HQ26" i="26" s="1"/>
  <c r="HR26" i="26" s="1"/>
  <c r="HS26" i="26" s="1"/>
  <c r="HT26" i="26" s="1"/>
  <c r="HU26" i="26" s="1"/>
  <c r="HV26" i="26" s="1"/>
  <c r="HW26" i="26" s="1"/>
  <c r="HX26" i="26" s="1"/>
  <c r="HY26" i="26" s="1"/>
  <c r="HZ26" i="26" s="1"/>
  <c r="IA26" i="26" s="1"/>
  <c r="IB26" i="26" s="1"/>
  <c r="IC26" i="26" s="1"/>
  <c r="ID26" i="26" s="1"/>
  <c r="IE26" i="26" s="1"/>
  <c r="IF26" i="26" s="1"/>
  <c r="IG26" i="26" s="1"/>
  <c r="IH26" i="26" s="1"/>
  <c r="II26" i="26" s="1"/>
  <c r="IJ26" i="26" s="1"/>
  <c r="IK26" i="26" s="1"/>
  <c r="IL26" i="26" s="1"/>
  <c r="IM26" i="26" s="1"/>
  <c r="IN26" i="26" s="1"/>
  <c r="IO26" i="26" s="1"/>
  <c r="IP26" i="26" s="1"/>
  <c r="IQ26" i="26" s="1"/>
  <c r="IR26" i="26" s="1"/>
  <c r="IS26" i="26" s="1"/>
  <c r="IT26" i="26" s="1"/>
  <c r="IU26" i="26" s="1"/>
  <c r="IV26" i="26" s="1"/>
  <c r="IW26" i="26" s="1"/>
  <c r="IX26" i="26" s="1"/>
  <c r="IY26" i="26" s="1"/>
  <c r="IZ26" i="26" s="1"/>
  <c r="JA26" i="26" s="1"/>
  <c r="JB26" i="26" s="1"/>
  <c r="JC26" i="26" s="1"/>
  <c r="JD26" i="26" s="1"/>
  <c r="JE26" i="26" s="1"/>
  <c r="JF26" i="26" s="1"/>
  <c r="JG26" i="26" s="1"/>
  <c r="JH26" i="26" s="1"/>
  <c r="JI26" i="26" s="1"/>
  <c r="JJ26" i="26" s="1"/>
  <c r="JK26" i="26" s="1"/>
  <c r="JL26" i="26" s="1"/>
  <c r="JM26" i="26" s="1"/>
  <c r="JN26" i="26" s="1"/>
  <c r="JO26" i="26" s="1"/>
  <c r="JP26" i="26" s="1"/>
  <c r="JQ26" i="26" s="1"/>
  <c r="JR26" i="26" s="1"/>
  <c r="JS26" i="26" s="1"/>
  <c r="JT26" i="26" s="1"/>
  <c r="JU26" i="26" s="1"/>
  <c r="JV26" i="26" s="1"/>
  <c r="JW26" i="26" s="1"/>
  <c r="JX26" i="26" s="1"/>
  <c r="JY26" i="26" s="1"/>
  <c r="JZ26" i="26" s="1"/>
  <c r="KA26" i="26" s="1"/>
  <c r="KB26" i="26" s="1"/>
  <c r="KC26" i="26" s="1"/>
  <c r="KD26" i="26" s="1"/>
  <c r="KE26" i="26" s="1"/>
  <c r="KF26" i="26" s="1"/>
  <c r="KG26" i="26" s="1"/>
  <c r="KH26" i="26" s="1"/>
  <c r="KI26" i="26" s="1"/>
  <c r="KJ26" i="26" s="1"/>
  <c r="KK26" i="26" s="1"/>
  <c r="KL26" i="26" s="1"/>
  <c r="KM26" i="26" s="1"/>
  <c r="KN26" i="26" s="1"/>
  <c r="KO26" i="26" s="1"/>
  <c r="KP26" i="26" s="1"/>
  <c r="KQ26" i="26" s="1"/>
  <c r="KR26" i="26" s="1"/>
  <c r="KS26" i="26" s="1"/>
  <c r="KT26" i="26" s="1"/>
  <c r="KU26" i="26" s="1"/>
  <c r="KV26" i="26" s="1"/>
  <c r="KW26" i="26" s="1"/>
  <c r="KX26" i="26" s="1"/>
  <c r="KY26" i="26" s="1"/>
  <c r="KZ26" i="26" s="1"/>
  <c r="LA26" i="26" s="1"/>
  <c r="LB26" i="26" s="1"/>
  <c r="LC26" i="26" s="1"/>
  <c r="LD26" i="26" s="1"/>
  <c r="LE26" i="26" s="1"/>
  <c r="LF26" i="26" s="1"/>
  <c r="LG26" i="26" s="1"/>
  <c r="LH26" i="26" s="1"/>
  <c r="LI26" i="26" s="1"/>
  <c r="LJ26" i="26" s="1"/>
  <c r="LK26" i="26" s="1"/>
  <c r="LL26" i="26" s="1"/>
  <c r="LM26" i="26" s="1"/>
  <c r="LN26" i="26" s="1"/>
  <c r="LO26" i="26" s="1"/>
  <c r="LP26" i="26" s="1"/>
  <c r="LQ26" i="26" s="1"/>
  <c r="LR26" i="26" s="1"/>
  <c r="LS26" i="26" s="1"/>
  <c r="LT26" i="26" s="1"/>
  <c r="LU26" i="26" s="1"/>
  <c r="LV26" i="26" s="1"/>
  <c r="LW26" i="26" s="1"/>
  <c r="LX26" i="26" s="1"/>
  <c r="LY26" i="26" s="1"/>
  <c r="LZ26" i="26" s="1"/>
  <c r="MA26" i="26" s="1"/>
  <c r="MB26" i="26" s="1"/>
  <c r="MC26" i="26" s="1"/>
  <c r="MD26" i="26" s="1"/>
  <c r="ME26" i="26" s="1"/>
  <c r="MF26" i="26" s="1"/>
  <c r="MG26" i="26" s="1"/>
  <c r="MH26" i="26" s="1"/>
  <c r="MI26" i="26" s="1"/>
  <c r="MJ26" i="26" s="1"/>
  <c r="MK26" i="26" s="1"/>
  <c r="ML26" i="26" s="1"/>
  <c r="MM26" i="26" s="1"/>
  <c r="MN26" i="26" s="1"/>
  <c r="MO26" i="26" s="1"/>
  <c r="MP26" i="26" s="1"/>
  <c r="MQ26" i="26" s="1"/>
  <c r="MR26" i="26" s="1"/>
  <c r="MS26" i="26" s="1"/>
  <c r="MT26" i="26" s="1"/>
  <c r="MU26" i="26" s="1"/>
  <c r="MV26" i="26" s="1"/>
  <c r="MW26" i="26" s="1"/>
  <c r="MX26" i="26" s="1"/>
  <c r="MY26" i="26" s="1"/>
  <c r="MZ26" i="26" s="1"/>
  <c r="NA26" i="26" s="1"/>
  <c r="NB26" i="26" s="1"/>
  <c r="NC26" i="26" s="1"/>
  <c r="ND26" i="26" s="1"/>
  <c r="NE26" i="26" s="1"/>
  <c r="NF26" i="26" s="1"/>
  <c r="NG26" i="26" s="1"/>
  <c r="NH26" i="26" s="1"/>
  <c r="NI26" i="26" s="1"/>
  <c r="NJ26" i="26" s="1"/>
  <c r="NK26" i="26" s="1"/>
  <c r="NL26" i="26" s="1"/>
  <c r="NM26" i="26" s="1"/>
  <c r="NN26" i="26" s="1"/>
  <c r="NO26" i="26" s="1"/>
  <c r="NP26" i="26" s="1"/>
  <c r="NQ26" i="26" s="1"/>
  <c r="NR26" i="26" s="1"/>
  <c r="NS26" i="26" s="1"/>
  <c r="NT26" i="26" s="1"/>
  <c r="NU26" i="26" s="1"/>
  <c r="U25" i="26"/>
  <c r="V25" i="26" s="1"/>
  <c r="W25" i="26" s="1"/>
  <c r="X25" i="26" s="1"/>
  <c r="Y25" i="26" s="1"/>
  <c r="Z25" i="26" s="1"/>
  <c r="AA25" i="26" s="1"/>
  <c r="AB25" i="26" s="1"/>
  <c r="AC25" i="26" s="1"/>
  <c r="AD25" i="26" s="1"/>
  <c r="AE25" i="26" s="1"/>
  <c r="AF25" i="26" s="1"/>
  <c r="AG25" i="26" s="1"/>
  <c r="AH25" i="26" s="1"/>
  <c r="AI25" i="26" s="1"/>
  <c r="AJ25" i="26" s="1"/>
  <c r="AK25" i="26" s="1"/>
  <c r="AL25" i="26" s="1"/>
  <c r="AM25" i="26" s="1"/>
  <c r="AN25" i="26" s="1"/>
  <c r="AO25" i="26" s="1"/>
  <c r="AP25" i="26" s="1"/>
  <c r="AQ25" i="26" s="1"/>
  <c r="AR25" i="26" s="1"/>
  <c r="AS25" i="26" s="1"/>
  <c r="AT25" i="26" s="1"/>
  <c r="AU25" i="26" s="1"/>
  <c r="AV25" i="26" s="1"/>
  <c r="AW25" i="26" s="1"/>
  <c r="AX25" i="26" s="1"/>
  <c r="AY25" i="26" s="1"/>
  <c r="AZ25" i="26" s="1"/>
  <c r="BA25" i="26" s="1"/>
  <c r="BB25" i="26" s="1"/>
  <c r="BC25" i="26" s="1"/>
  <c r="BD25" i="26" s="1"/>
  <c r="BE25" i="26" s="1"/>
  <c r="BF25" i="26" s="1"/>
  <c r="BG25" i="26" s="1"/>
  <c r="BH25" i="26" s="1"/>
  <c r="BI25" i="26" s="1"/>
  <c r="BJ25" i="26" s="1"/>
  <c r="BK25" i="26" s="1"/>
  <c r="BL25" i="26" s="1"/>
  <c r="BM25" i="26" s="1"/>
  <c r="BN25" i="26" s="1"/>
  <c r="BO25" i="26" s="1"/>
  <c r="BP25" i="26" s="1"/>
  <c r="BQ25" i="26" s="1"/>
  <c r="BR25" i="26" s="1"/>
  <c r="BS25" i="26" s="1"/>
  <c r="BT25" i="26" s="1"/>
  <c r="BU25" i="26" s="1"/>
  <c r="BV25" i="26" s="1"/>
  <c r="BW25" i="26" s="1"/>
  <c r="BX25" i="26" s="1"/>
  <c r="BY25" i="26" s="1"/>
  <c r="BZ25" i="26" s="1"/>
  <c r="CA25" i="26" s="1"/>
  <c r="CB25" i="26" s="1"/>
  <c r="CC25" i="26" s="1"/>
  <c r="CD25" i="26" s="1"/>
  <c r="CE25" i="26" s="1"/>
  <c r="CF25" i="26" s="1"/>
  <c r="CG25" i="26" s="1"/>
  <c r="CH25" i="26" s="1"/>
  <c r="CI25" i="26" s="1"/>
  <c r="CJ25" i="26" s="1"/>
  <c r="CK25" i="26" s="1"/>
  <c r="CL25" i="26" s="1"/>
  <c r="CM25" i="26" s="1"/>
  <c r="CN25" i="26" s="1"/>
  <c r="CO25" i="26" s="1"/>
  <c r="CP25" i="26" s="1"/>
  <c r="CQ25" i="26" s="1"/>
  <c r="CR25" i="26" s="1"/>
  <c r="CS25" i="26" s="1"/>
  <c r="CT25" i="26" s="1"/>
  <c r="CU25" i="26" s="1"/>
  <c r="CV25" i="26" s="1"/>
  <c r="CW25" i="26" s="1"/>
  <c r="CX25" i="26" s="1"/>
  <c r="CY25" i="26" s="1"/>
  <c r="CZ25" i="26" s="1"/>
  <c r="DA25" i="26" s="1"/>
  <c r="DB25" i="26" s="1"/>
  <c r="DC25" i="26" s="1"/>
  <c r="DD25" i="26" s="1"/>
  <c r="DE25" i="26" s="1"/>
  <c r="DF25" i="26" s="1"/>
  <c r="DG25" i="26" s="1"/>
  <c r="DH25" i="26" s="1"/>
  <c r="DI25" i="26" s="1"/>
  <c r="DJ25" i="26" s="1"/>
  <c r="DK25" i="26" s="1"/>
  <c r="DL25" i="26" s="1"/>
  <c r="DM25" i="26" s="1"/>
  <c r="DN25" i="26" s="1"/>
  <c r="DO25" i="26" s="1"/>
  <c r="DP25" i="26" s="1"/>
  <c r="DQ25" i="26" s="1"/>
  <c r="DR25" i="26" s="1"/>
  <c r="DS25" i="26" s="1"/>
  <c r="DT25" i="26" s="1"/>
  <c r="DU25" i="26" s="1"/>
  <c r="DV25" i="26" s="1"/>
  <c r="DW25" i="26" s="1"/>
  <c r="DX25" i="26" s="1"/>
  <c r="DY25" i="26" s="1"/>
  <c r="DZ25" i="26" s="1"/>
  <c r="EA25" i="26" s="1"/>
  <c r="EB25" i="26" s="1"/>
  <c r="EC25" i="26" s="1"/>
  <c r="ED25" i="26" s="1"/>
  <c r="EE25" i="26" s="1"/>
  <c r="EF25" i="26" s="1"/>
  <c r="EG25" i="26" s="1"/>
  <c r="EH25" i="26" s="1"/>
  <c r="EI25" i="26" s="1"/>
  <c r="EJ25" i="26" s="1"/>
  <c r="EK25" i="26" s="1"/>
  <c r="EL25" i="26" s="1"/>
  <c r="EM25" i="26" s="1"/>
  <c r="EN25" i="26" s="1"/>
  <c r="EO25" i="26" s="1"/>
  <c r="EP25" i="26" s="1"/>
  <c r="EQ25" i="26" s="1"/>
  <c r="ER25" i="26" s="1"/>
  <c r="ES25" i="26" s="1"/>
  <c r="ET25" i="26" s="1"/>
  <c r="EU25" i="26" s="1"/>
  <c r="EV25" i="26" s="1"/>
  <c r="EW25" i="26" s="1"/>
  <c r="EX25" i="26" s="1"/>
  <c r="EY25" i="26" s="1"/>
  <c r="EZ25" i="26" s="1"/>
  <c r="FA25" i="26" s="1"/>
  <c r="FB25" i="26" s="1"/>
  <c r="FC25" i="26" s="1"/>
  <c r="FD25" i="26" s="1"/>
  <c r="FE25" i="26" s="1"/>
  <c r="FF25" i="26" s="1"/>
  <c r="FG25" i="26" s="1"/>
  <c r="FH25" i="26" s="1"/>
  <c r="FI25" i="26" s="1"/>
  <c r="FJ25" i="26" s="1"/>
  <c r="FK25" i="26" s="1"/>
  <c r="FL25" i="26" s="1"/>
  <c r="FM25" i="26" s="1"/>
  <c r="FN25" i="26" s="1"/>
  <c r="FO25" i="26" s="1"/>
  <c r="FP25" i="26" s="1"/>
  <c r="FQ25" i="26" s="1"/>
  <c r="FR25" i="26" s="1"/>
  <c r="FS25" i="26" s="1"/>
  <c r="FT25" i="26" s="1"/>
  <c r="FU25" i="26" s="1"/>
  <c r="FV25" i="26" s="1"/>
  <c r="FW25" i="26" s="1"/>
  <c r="FX25" i="26" s="1"/>
  <c r="FY25" i="26" s="1"/>
  <c r="FZ25" i="26" s="1"/>
  <c r="GA25" i="26" s="1"/>
  <c r="GB25" i="26" s="1"/>
  <c r="GC25" i="26" s="1"/>
  <c r="GD25" i="26" s="1"/>
  <c r="GE25" i="26" s="1"/>
  <c r="GF25" i="26" s="1"/>
  <c r="GG25" i="26" s="1"/>
  <c r="GH25" i="26" s="1"/>
  <c r="GI25" i="26" s="1"/>
  <c r="GJ25" i="26" s="1"/>
  <c r="GK25" i="26" s="1"/>
  <c r="GL25" i="26" s="1"/>
  <c r="GM25" i="26" s="1"/>
  <c r="GN25" i="26" s="1"/>
  <c r="GO25" i="26" s="1"/>
  <c r="GP25" i="26" s="1"/>
  <c r="GQ25" i="26" s="1"/>
  <c r="GR25" i="26" s="1"/>
  <c r="GS25" i="26" s="1"/>
  <c r="GT25" i="26" s="1"/>
  <c r="GU25" i="26" s="1"/>
  <c r="GV25" i="26" s="1"/>
  <c r="GW25" i="26" s="1"/>
  <c r="GX25" i="26" s="1"/>
  <c r="GY25" i="26" s="1"/>
  <c r="GZ25" i="26" s="1"/>
  <c r="HA25" i="26" s="1"/>
  <c r="HB25" i="26" s="1"/>
  <c r="HC25" i="26" s="1"/>
  <c r="HD25" i="26" s="1"/>
  <c r="HE25" i="26" s="1"/>
  <c r="HF25" i="26" s="1"/>
  <c r="HG25" i="26" s="1"/>
  <c r="HH25" i="26" s="1"/>
  <c r="HI25" i="26" s="1"/>
  <c r="HJ25" i="26" s="1"/>
  <c r="HK25" i="26" s="1"/>
  <c r="HL25" i="26" s="1"/>
  <c r="HM25" i="26" s="1"/>
  <c r="HN25" i="26" s="1"/>
  <c r="HO25" i="26" s="1"/>
  <c r="HP25" i="26" s="1"/>
  <c r="HQ25" i="26" s="1"/>
  <c r="HR25" i="26" s="1"/>
  <c r="HS25" i="26" s="1"/>
  <c r="HT25" i="26" s="1"/>
  <c r="HU25" i="26" s="1"/>
  <c r="HV25" i="26" s="1"/>
  <c r="HW25" i="26" s="1"/>
  <c r="HX25" i="26" s="1"/>
  <c r="HY25" i="26" s="1"/>
  <c r="HZ25" i="26" s="1"/>
  <c r="IA25" i="26" s="1"/>
  <c r="IB25" i="26" s="1"/>
  <c r="IC25" i="26" s="1"/>
  <c r="ID25" i="26" s="1"/>
  <c r="IE25" i="26" s="1"/>
  <c r="IF25" i="26" s="1"/>
  <c r="IG25" i="26" s="1"/>
  <c r="IH25" i="26" s="1"/>
  <c r="II25" i="26" s="1"/>
  <c r="IJ25" i="26" s="1"/>
  <c r="IK25" i="26" s="1"/>
  <c r="IL25" i="26" s="1"/>
  <c r="IM25" i="26" s="1"/>
  <c r="IN25" i="26" s="1"/>
  <c r="IO25" i="26" s="1"/>
  <c r="IP25" i="26" s="1"/>
  <c r="IQ25" i="26" s="1"/>
  <c r="IR25" i="26" s="1"/>
  <c r="IS25" i="26" s="1"/>
  <c r="IT25" i="26" s="1"/>
  <c r="IU25" i="26" s="1"/>
  <c r="IV25" i="26" s="1"/>
  <c r="IW25" i="26" s="1"/>
  <c r="IX25" i="26" s="1"/>
  <c r="IY25" i="26" s="1"/>
  <c r="IZ25" i="26" s="1"/>
  <c r="JA25" i="26" s="1"/>
  <c r="JB25" i="26" s="1"/>
  <c r="JC25" i="26" s="1"/>
  <c r="JD25" i="26" s="1"/>
  <c r="JE25" i="26" s="1"/>
  <c r="JF25" i="26" s="1"/>
  <c r="JG25" i="26" s="1"/>
  <c r="JH25" i="26" s="1"/>
  <c r="JI25" i="26" s="1"/>
  <c r="JJ25" i="26" s="1"/>
  <c r="JK25" i="26" s="1"/>
  <c r="JL25" i="26" s="1"/>
  <c r="JM25" i="26" s="1"/>
  <c r="JN25" i="26" s="1"/>
  <c r="JO25" i="26" s="1"/>
  <c r="JP25" i="26" s="1"/>
  <c r="JQ25" i="26" s="1"/>
  <c r="JR25" i="26" s="1"/>
  <c r="JS25" i="26" s="1"/>
  <c r="JT25" i="26" s="1"/>
  <c r="JU25" i="26" s="1"/>
  <c r="JV25" i="26" s="1"/>
  <c r="JW25" i="26" s="1"/>
  <c r="JX25" i="26" s="1"/>
  <c r="JY25" i="26" s="1"/>
  <c r="JZ25" i="26" s="1"/>
  <c r="KA25" i="26" s="1"/>
  <c r="KB25" i="26" s="1"/>
  <c r="KC25" i="26" s="1"/>
  <c r="KD25" i="26" s="1"/>
  <c r="KE25" i="26" s="1"/>
  <c r="KF25" i="26" s="1"/>
  <c r="KG25" i="26" s="1"/>
  <c r="KH25" i="26" s="1"/>
  <c r="KI25" i="26" s="1"/>
  <c r="KJ25" i="26" s="1"/>
  <c r="KK25" i="26" s="1"/>
  <c r="KL25" i="26" s="1"/>
  <c r="KM25" i="26" s="1"/>
  <c r="KN25" i="26" s="1"/>
  <c r="KO25" i="26" s="1"/>
  <c r="KP25" i="26" s="1"/>
  <c r="KQ25" i="26" s="1"/>
  <c r="KR25" i="26" s="1"/>
  <c r="KS25" i="26" s="1"/>
  <c r="KT25" i="26" s="1"/>
  <c r="KU25" i="26" s="1"/>
  <c r="KV25" i="26" s="1"/>
  <c r="KW25" i="26" s="1"/>
  <c r="KX25" i="26" s="1"/>
  <c r="KY25" i="26" s="1"/>
  <c r="KZ25" i="26" s="1"/>
  <c r="LA25" i="26" s="1"/>
  <c r="LB25" i="26" s="1"/>
  <c r="LC25" i="26" s="1"/>
  <c r="LD25" i="26" s="1"/>
  <c r="LE25" i="26" s="1"/>
  <c r="LF25" i="26" s="1"/>
  <c r="LG25" i="26" s="1"/>
  <c r="LH25" i="26" s="1"/>
  <c r="LI25" i="26" s="1"/>
  <c r="LJ25" i="26" s="1"/>
  <c r="LK25" i="26" s="1"/>
  <c r="LL25" i="26" s="1"/>
  <c r="LM25" i="26" s="1"/>
  <c r="LN25" i="26" s="1"/>
  <c r="LO25" i="26" s="1"/>
  <c r="LP25" i="26" s="1"/>
  <c r="LQ25" i="26" s="1"/>
  <c r="LR25" i="26" s="1"/>
  <c r="LS25" i="26" s="1"/>
  <c r="LT25" i="26" s="1"/>
  <c r="LU25" i="26" s="1"/>
  <c r="LV25" i="26" s="1"/>
  <c r="LW25" i="26" s="1"/>
  <c r="LX25" i="26" s="1"/>
  <c r="LY25" i="26" s="1"/>
  <c r="LZ25" i="26" s="1"/>
  <c r="MA25" i="26" s="1"/>
  <c r="MB25" i="26" s="1"/>
  <c r="MC25" i="26" s="1"/>
  <c r="MD25" i="26" s="1"/>
  <c r="ME25" i="26" s="1"/>
  <c r="MF25" i="26" s="1"/>
  <c r="MG25" i="26" s="1"/>
  <c r="MH25" i="26" s="1"/>
  <c r="MI25" i="26" s="1"/>
  <c r="MJ25" i="26" s="1"/>
  <c r="MK25" i="26" s="1"/>
  <c r="ML25" i="26" s="1"/>
  <c r="MM25" i="26" s="1"/>
  <c r="MN25" i="26" s="1"/>
  <c r="MO25" i="26" s="1"/>
  <c r="MP25" i="26" s="1"/>
  <c r="MQ25" i="26" s="1"/>
  <c r="MR25" i="26" s="1"/>
  <c r="MS25" i="26" s="1"/>
  <c r="MT25" i="26" s="1"/>
  <c r="MU25" i="26" s="1"/>
  <c r="MV25" i="26" s="1"/>
  <c r="MW25" i="26" s="1"/>
  <c r="MX25" i="26" s="1"/>
  <c r="MY25" i="26" s="1"/>
  <c r="MZ25" i="26" s="1"/>
  <c r="NA25" i="26" s="1"/>
  <c r="NB25" i="26" s="1"/>
  <c r="NC25" i="26" s="1"/>
  <c r="ND25" i="26" s="1"/>
  <c r="NE25" i="26" s="1"/>
  <c r="NF25" i="26" s="1"/>
  <c r="NG25" i="26" s="1"/>
  <c r="NH25" i="26" s="1"/>
  <c r="NI25" i="26" s="1"/>
  <c r="NJ25" i="26" s="1"/>
  <c r="NK25" i="26" s="1"/>
  <c r="NL25" i="26" s="1"/>
  <c r="NM25" i="26" s="1"/>
  <c r="NN25" i="26" s="1"/>
  <c r="NO25" i="26" s="1"/>
  <c r="NP25" i="26" s="1"/>
  <c r="NQ25" i="26" s="1"/>
  <c r="NR25" i="26" s="1"/>
  <c r="NS25" i="26" s="1"/>
  <c r="NT25" i="26" s="1"/>
  <c r="NU25" i="26" s="1"/>
  <c r="U24" i="26"/>
  <c r="V24" i="26" s="1"/>
  <c r="W24" i="26" s="1"/>
  <c r="X24" i="26" s="1"/>
  <c r="Y24" i="26" s="1"/>
  <c r="Z24" i="26" s="1"/>
  <c r="AA24" i="26" s="1"/>
  <c r="AB24" i="26" s="1"/>
  <c r="AC24" i="26" s="1"/>
  <c r="AD24" i="26" s="1"/>
  <c r="AE24" i="26" s="1"/>
  <c r="AF24" i="26" s="1"/>
  <c r="AG24" i="26" s="1"/>
  <c r="AH24" i="26" s="1"/>
  <c r="AI24" i="26" s="1"/>
  <c r="AJ24" i="26" s="1"/>
  <c r="AK24" i="26" s="1"/>
  <c r="AL24" i="26" s="1"/>
  <c r="AM24" i="26" s="1"/>
  <c r="AN24" i="26" s="1"/>
  <c r="AO24" i="26" s="1"/>
  <c r="AP24" i="26" s="1"/>
  <c r="AQ24" i="26" s="1"/>
  <c r="AR24" i="26" s="1"/>
  <c r="AS24" i="26" s="1"/>
  <c r="AT24" i="26" s="1"/>
  <c r="AU24" i="26" s="1"/>
  <c r="AV24" i="26" s="1"/>
  <c r="AW24" i="26" s="1"/>
  <c r="AX24" i="26" s="1"/>
  <c r="AY24" i="26" s="1"/>
  <c r="AZ24" i="26" s="1"/>
  <c r="BA24" i="26" s="1"/>
  <c r="BB24" i="26" s="1"/>
  <c r="BC24" i="26" s="1"/>
  <c r="BD24" i="26" s="1"/>
  <c r="BE24" i="26" s="1"/>
  <c r="BF24" i="26" s="1"/>
  <c r="BG24" i="26" s="1"/>
  <c r="BH24" i="26" s="1"/>
  <c r="BI24" i="26" s="1"/>
  <c r="BJ24" i="26" s="1"/>
  <c r="BK24" i="26" s="1"/>
  <c r="BL24" i="26" s="1"/>
  <c r="BM24" i="26" s="1"/>
  <c r="BN24" i="26" s="1"/>
  <c r="BO24" i="26" s="1"/>
  <c r="BP24" i="26" s="1"/>
  <c r="BQ24" i="26" s="1"/>
  <c r="BR24" i="26" s="1"/>
  <c r="BS24" i="26" s="1"/>
  <c r="BT24" i="26" s="1"/>
  <c r="BU24" i="26" s="1"/>
  <c r="BV24" i="26" s="1"/>
  <c r="BW24" i="26" s="1"/>
  <c r="BX24" i="26" s="1"/>
  <c r="BY24" i="26" s="1"/>
  <c r="BZ24" i="26" s="1"/>
  <c r="CA24" i="26" s="1"/>
  <c r="CB24" i="26" s="1"/>
  <c r="CC24" i="26" s="1"/>
  <c r="CD24" i="26" s="1"/>
  <c r="CE24" i="26" s="1"/>
  <c r="CF24" i="26" s="1"/>
  <c r="CG24" i="26" s="1"/>
  <c r="CH24" i="26" s="1"/>
  <c r="CI24" i="26" s="1"/>
  <c r="CJ24" i="26" s="1"/>
  <c r="CK24" i="26" s="1"/>
  <c r="CL24" i="26" s="1"/>
  <c r="CM24" i="26" s="1"/>
  <c r="CN24" i="26" s="1"/>
  <c r="CO24" i="26" s="1"/>
  <c r="CP24" i="26" s="1"/>
  <c r="CQ24" i="26" s="1"/>
  <c r="CR24" i="26" s="1"/>
  <c r="CS24" i="26" s="1"/>
  <c r="CT24" i="26" s="1"/>
  <c r="CU24" i="26" s="1"/>
  <c r="CV24" i="26" s="1"/>
  <c r="CW24" i="26" s="1"/>
  <c r="CX24" i="26" s="1"/>
  <c r="CY24" i="26" s="1"/>
  <c r="CZ24" i="26" s="1"/>
  <c r="DA24" i="26" s="1"/>
  <c r="DB24" i="26" s="1"/>
  <c r="DC24" i="26" s="1"/>
  <c r="DD24" i="26" s="1"/>
  <c r="DE24" i="26" s="1"/>
  <c r="DF24" i="26" s="1"/>
  <c r="DG24" i="26" s="1"/>
  <c r="DH24" i="26" s="1"/>
  <c r="DI24" i="26" s="1"/>
  <c r="DJ24" i="26" s="1"/>
  <c r="DK24" i="26" s="1"/>
  <c r="DL24" i="26" s="1"/>
  <c r="DM24" i="26" s="1"/>
  <c r="DN24" i="26" s="1"/>
  <c r="DO24" i="26" s="1"/>
  <c r="DP24" i="26" s="1"/>
  <c r="DQ24" i="26" s="1"/>
  <c r="DR24" i="26" s="1"/>
  <c r="DS24" i="26" s="1"/>
  <c r="DT24" i="26" s="1"/>
  <c r="DU24" i="26" s="1"/>
  <c r="DV24" i="26" s="1"/>
  <c r="DW24" i="26" s="1"/>
  <c r="DX24" i="26" s="1"/>
  <c r="DY24" i="26" s="1"/>
  <c r="DZ24" i="26" s="1"/>
  <c r="EA24" i="26" s="1"/>
  <c r="EB24" i="26" s="1"/>
  <c r="EC24" i="26" s="1"/>
  <c r="ED24" i="26" s="1"/>
  <c r="EE24" i="26" s="1"/>
  <c r="EF24" i="26" s="1"/>
  <c r="EG24" i="26" s="1"/>
  <c r="EH24" i="26" s="1"/>
  <c r="EI24" i="26" s="1"/>
  <c r="EJ24" i="26" s="1"/>
  <c r="EK24" i="26" s="1"/>
  <c r="EL24" i="26" s="1"/>
  <c r="EM24" i="26" s="1"/>
  <c r="EN24" i="26" s="1"/>
  <c r="EO24" i="26" s="1"/>
  <c r="EP24" i="26" s="1"/>
  <c r="EQ24" i="26" s="1"/>
  <c r="ER24" i="26" s="1"/>
  <c r="ES24" i="26" s="1"/>
  <c r="ET24" i="26" s="1"/>
  <c r="EU24" i="26" s="1"/>
  <c r="EV24" i="26" s="1"/>
  <c r="EW24" i="26" s="1"/>
  <c r="EX24" i="26" s="1"/>
  <c r="EY24" i="26" s="1"/>
  <c r="EZ24" i="26" s="1"/>
  <c r="FA24" i="26" s="1"/>
  <c r="FB24" i="26" s="1"/>
  <c r="FC24" i="26" s="1"/>
  <c r="FD24" i="26" s="1"/>
  <c r="FE24" i="26" s="1"/>
  <c r="FF24" i="26" s="1"/>
  <c r="FG24" i="26" s="1"/>
  <c r="FH24" i="26" s="1"/>
  <c r="FI24" i="26" s="1"/>
  <c r="FJ24" i="26" s="1"/>
  <c r="FK24" i="26" s="1"/>
  <c r="FL24" i="26" s="1"/>
  <c r="FM24" i="26" s="1"/>
  <c r="FN24" i="26" s="1"/>
  <c r="FO24" i="26" s="1"/>
  <c r="FP24" i="26" s="1"/>
  <c r="FQ24" i="26" s="1"/>
  <c r="FR24" i="26" s="1"/>
  <c r="FS24" i="26" s="1"/>
  <c r="FT24" i="26" s="1"/>
  <c r="FU24" i="26" s="1"/>
  <c r="FV24" i="26" s="1"/>
  <c r="FW24" i="26" s="1"/>
  <c r="FX24" i="26" s="1"/>
  <c r="FY24" i="26" s="1"/>
  <c r="FZ24" i="26" s="1"/>
  <c r="GA24" i="26" s="1"/>
  <c r="GB24" i="26" s="1"/>
  <c r="GC24" i="26" s="1"/>
  <c r="GD24" i="26" s="1"/>
  <c r="GE24" i="26" s="1"/>
  <c r="GF24" i="26" s="1"/>
  <c r="GG24" i="26" s="1"/>
  <c r="GH24" i="26" s="1"/>
  <c r="GI24" i="26" s="1"/>
  <c r="GJ24" i="26" s="1"/>
  <c r="GK24" i="26" s="1"/>
  <c r="GL24" i="26" s="1"/>
  <c r="GM24" i="26" s="1"/>
  <c r="GN24" i="26" s="1"/>
  <c r="GO24" i="26" s="1"/>
  <c r="GP24" i="26" s="1"/>
  <c r="GQ24" i="26" s="1"/>
  <c r="GR24" i="26" s="1"/>
  <c r="GS24" i="26" s="1"/>
  <c r="GT24" i="26" s="1"/>
  <c r="GU24" i="26" s="1"/>
  <c r="GV24" i="26" s="1"/>
  <c r="GW24" i="26" s="1"/>
  <c r="GX24" i="26" s="1"/>
  <c r="GY24" i="26" s="1"/>
  <c r="GZ24" i="26" s="1"/>
  <c r="HA24" i="26" s="1"/>
  <c r="HB24" i="26" s="1"/>
  <c r="HC24" i="26" s="1"/>
  <c r="HD24" i="26" s="1"/>
  <c r="HE24" i="26" s="1"/>
  <c r="HF24" i="26" s="1"/>
  <c r="HG24" i="26" s="1"/>
  <c r="HH24" i="26" s="1"/>
  <c r="HI24" i="26" s="1"/>
  <c r="HJ24" i="26" s="1"/>
  <c r="HK24" i="26" s="1"/>
  <c r="HL24" i="26" s="1"/>
  <c r="HM24" i="26" s="1"/>
  <c r="HN24" i="26" s="1"/>
  <c r="HO24" i="26" s="1"/>
  <c r="HP24" i="26" s="1"/>
  <c r="HQ24" i="26" s="1"/>
  <c r="HR24" i="26" s="1"/>
  <c r="HS24" i="26" s="1"/>
  <c r="HT24" i="26" s="1"/>
  <c r="HU24" i="26" s="1"/>
  <c r="HV24" i="26" s="1"/>
  <c r="HW24" i="26" s="1"/>
  <c r="HX24" i="26" s="1"/>
  <c r="HY24" i="26" s="1"/>
  <c r="HZ24" i="26" s="1"/>
  <c r="IA24" i="26" s="1"/>
  <c r="IB24" i="26" s="1"/>
  <c r="IC24" i="26" s="1"/>
  <c r="ID24" i="26" s="1"/>
  <c r="IE24" i="26" s="1"/>
  <c r="IF24" i="26" s="1"/>
  <c r="IG24" i="26" s="1"/>
  <c r="IH24" i="26" s="1"/>
  <c r="II24" i="26" s="1"/>
  <c r="IJ24" i="26" s="1"/>
  <c r="IK24" i="26" s="1"/>
  <c r="IL24" i="26" s="1"/>
  <c r="IM24" i="26" s="1"/>
  <c r="IN24" i="26" s="1"/>
  <c r="IO24" i="26" s="1"/>
  <c r="IP24" i="26" s="1"/>
  <c r="IQ24" i="26" s="1"/>
  <c r="IR24" i="26" s="1"/>
  <c r="IS24" i="26" s="1"/>
  <c r="IT24" i="26" s="1"/>
  <c r="IU24" i="26" s="1"/>
  <c r="IV24" i="26" s="1"/>
  <c r="IW24" i="26" s="1"/>
  <c r="IX24" i="26" s="1"/>
  <c r="IY24" i="26" s="1"/>
  <c r="IZ24" i="26" s="1"/>
  <c r="JA24" i="26" s="1"/>
  <c r="JB24" i="26" s="1"/>
  <c r="JC24" i="26" s="1"/>
  <c r="JD24" i="26" s="1"/>
  <c r="JE24" i="26" s="1"/>
  <c r="JF24" i="26" s="1"/>
  <c r="JG24" i="26" s="1"/>
  <c r="JH24" i="26" s="1"/>
  <c r="JI24" i="26" s="1"/>
  <c r="JJ24" i="26" s="1"/>
  <c r="JK24" i="26" s="1"/>
  <c r="JL24" i="26" s="1"/>
  <c r="JM24" i="26" s="1"/>
  <c r="JN24" i="26" s="1"/>
  <c r="JO24" i="26" s="1"/>
  <c r="JP24" i="26" s="1"/>
  <c r="JQ24" i="26" s="1"/>
  <c r="JR24" i="26" s="1"/>
  <c r="JS24" i="26" s="1"/>
  <c r="JT24" i="26" s="1"/>
  <c r="JU24" i="26" s="1"/>
  <c r="JV24" i="26" s="1"/>
  <c r="JW24" i="26" s="1"/>
  <c r="JX24" i="26" s="1"/>
  <c r="JY24" i="26" s="1"/>
  <c r="JZ24" i="26" s="1"/>
  <c r="KA24" i="26" s="1"/>
  <c r="KB24" i="26" s="1"/>
  <c r="KC24" i="26" s="1"/>
  <c r="KD24" i="26" s="1"/>
  <c r="KE24" i="26" s="1"/>
  <c r="KF24" i="26" s="1"/>
  <c r="KG24" i="26" s="1"/>
  <c r="KH24" i="26" s="1"/>
  <c r="KI24" i="26" s="1"/>
  <c r="KJ24" i="26" s="1"/>
  <c r="KK24" i="26" s="1"/>
  <c r="KL24" i="26" s="1"/>
  <c r="KM24" i="26" s="1"/>
  <c r="KN24" i="26" s="1"/>
  <c r="KO24" i="26" s="1"/>
  <c r="KP24" i="26" s="1"/>
  <c r="KQ24" i="26" s="1"/>
  <c r="KR24" i="26" s="1"/>
  <c r="KS24" i="26" s="1"/>
  <c r="KT24" i="26" s="1"/>
  <c r="KU24" i="26" s="1"/>
  <c r="KV24" i="26" s="1"/>
  <c r="KW24" i="26" s="1"/>
  <c r="KX24" i="26" s="1"/>
  <c r="KY24" i="26" s="1"/>
  <c r="KZ24" i="26" s="1"/>
  <c r="LA24" i="26" s="1"/>
  <c r="LB24" i="26" s="1"/>
  <c r="LC24" i="26" s="1"/>
  <c r="LD24" i="26" s="1"/>
  <c r="LE24" i="26" s="1"/>
  <c r="LF24" i="26" s="1"/>
  <c r="LG24" i="26" s="1"/>
  <c r="LH24" i="26" s="1"/>
  <c r="LI24" i="26" s="1"/>
  <c r="LJ24" i="26" s="1"/>
  <c r="LK24" i="26" s="1"/>
  <c r="LL24" i="26" s="1"/>
  <c r="LM24" i="26" s="1"/>
  <c r="LN24" i="26" s="1"/>
  <c r="LO24" i="26" s="1"/>
  <c r="LP24" i="26" s="1"/>
  <c r="LQ24" i="26" s="1"/>
  <c r="LR24" i="26" s="1"/>
  <c r="LS24" i="26" s="1"/>
  <c r="LT24" i="26" s="1"/>
  <c r="LU24" i="26" s="1"/>
  <c r="LV24" i="26" s="1"/>
  <c r="LW24" i="26" s="1"/>
  <c r="LX24" i="26" s="1"/>
  <c r="LY24" i="26" s="1"/>
  <c r="LZ24" i="26" s="1"/>
  <c r="MA24" i="26" s="1"/>
  <c r="MB24" i="26" s="1"/>
  <c r="MC24" i="26" s="1"/>
  <c r="MD24" i="26" s="1"/>
  <c r="ME24" i="26" s="1"/>
  <c r="MF24" i="26" s="1"/>
  <c r="MG24" i="26" s="1"/>
  <c r="MH24" i="26" s="1"/>
  <c r="MI24" i="26" s="1"/>
  <c r="MJ24" i="26" s="1"/>
  <c r="MK24" i="26" s="1"/>
  <c r="ML24" i="26" s="1"/>
  <c r="MM24" i="26" s="1"/>
  <c r="MN24" i="26" s="1"/>
  <c r="MO24" i="26" s="1"/>
  <c r="MP24" i="26" s="1"/>
  <c r="MQ24" i="26" s="1"/>
  <c r="MR24" i="26" s="1"/>
  <c r="MS24" i="26" s="1"/>
  <c r="MT24" i="26" s="1"/>
  <c r="MU24" i="26" s="1"/>
  <c r="MV24" i="26" s="1"/>
  <c r="MW24" i="26" s="1"/>
  <c r="MX24" i="26" s="1"/>
  <c r="MY24" i="26" s="1"/>
  <c r="MZ24" i="26" s="1"/>
  <c r="NA24" i="26" s="1"/>
  <c r="NB24" i="26" s="1"/>
  <c r="NC24" i="26" s="1"/>
  <c r="ND24" i="26" s="1"/>
  <c r="NE24" i="26" s="1"/>
  <c r="NF24" i="26" s="1"/>
  <c r="NG24" i="26" s="1"/>
  <c r="NH24" i="26" s="1"/>
  <c r="NI24" i="26" s="1"/>
  <c r="NJ24" i="26" s="1"/>
  <c r="NK24" i="26" s="1"/>
  <c r="NL24" i="26" s="1"/>
  <c r="NM24" i="26" s="1"/>
  <c r="NN24" i="26" s="1"/>
  <c r="NO24" i="26" s="1"/>
  <c r="NP24" i="26" s="1"/>
  <c r="NQ24" i="26" s="1"/>
  <c r="NR24" i="26" s="1"/>
  <c r="NS24" i="26" s="1"/>
  <c r="NT24" i="26" s="1"/>
  <c r="NU24" i="26" s="1"/>
  <c r="U23" i="26"/>
  <c r="V23" i="26" s="1"/>
  <c r="W23" i="26" s="1"/>
  <c r="X23" i="26" s="1"/>
  <c r="Y23" i="26" s="1"/>
  <c r="Z23" i="26" s="1"/>
  <c r="AA23" i="26" s="1"/>
  <c r="AB23" i="26" s="1"/>
  <c r="AC23" i="26" s="1"/>
  <c r="AD23" i="26" s="1"/>
  <c r="AE23" i="26" s="1"/>
  <c r="AF23" i="26" s="1"/>
  <c r="AG23" i="26" s="1"/>
  <c r="AH23" i="26" s="1"/>
  <c r="AI23" i="26" s="1"/>
  <c r="AJ23" i="26" s="1"/>
  <c r="AK23" i="26" s="1"/>
  <c r="AL23" i="26" s="1"/>
  <c r="AM23" i="26" s="1"/>
  <c r="AN23" i="26" s="1"/>
  <c r="AO23" i="26" s="1"/>
  <c r="AP23" i="26" s="1"/>
  <c r="AQ23" i="26" s="1"/>
  <c r="AR23" i="26" s="1"/>
  <c r="AS23" i="26" s="1"/>
  <c r="AT23" i="26" s="1"/>
  <c r="AU23" i="26" s="1"/>
  <c r="AV23" i="26" s="1"/>
  <c r="AW23" i="26" s="1"/>
  <c r="AX23" i="26" s="1"/>
  <c r="AY23" i="26" s="1"/>
  <c r="AZ23" i="26" s="1"/>
  <c r="BA23" i="26" s="1"/>
  <c r="BB23" i="26" s="1"/>
  <c r="BC23" i="26" s="1"/>
  <c r="BD23" i="26" s="1"/>
  <c r="BE23" i="26" s="1"/>
  <c r="BF23" i="26" s="1"/>
  <c r="BG23" i="26" s="1"/>
  <c r="BH23" i="26" s="1"/>
  <c r="BI23" i="26" s="1"/>
  <c r="BJ23" i="26" s="1"/>
  <c r="BK23" i="26" s="1"/>
  <c r="BL23" i="26" s="1"/>
  <c r="BM23" i="26" s="1"/>
  <c r="BN23" i="26" s="1"/>
  <c r="BO23" i="26" s="1"/>
  <c r="BP23" i="26" s="1"/>
  <c r="BQ23" i="26" s="1"/>
  <c r="BR23" i="26" s="1"/>
  <c r="BS23" i="26" s="1"/>
  <c r="BT23" i="26" s="1"/>
  <c r="BU23" i="26" s="1"/>
  <c r="BV23" i="26" s="1"/>
  <c r="BW23" i="26" s="1"/>
  <c r="BX23" i="26" s="1"/>
  <c r="BY23" i="26" s="1"/>
  <c r="BZ23" i="26" s="1"/>
  <c r="CA23" i="26" s="1"/>
  <c r="CB23" i="26" s="1"/>
  <c r="CC23" i="26" s="1"/>
  <c r="CD23" i="26" s="1"/>
  <c r="CE23" i="26" s="1"/>
  <c r="CF23" i="26" s="1"/>
  <c r="CG23" i="26" s="1"/>
  <c r="CH23" i="26" s="1"/>
  <c r="CI23" i="26" s="1"/>
  <c r="CJ23" i="26" s="1"/>
  <c r="CK23" i="26" s="1"/>
  <c r="CL23" i="26" s="1"/>
  <c r="CM23" i="26" s="1"/>
  <c r="CN23" i="26" s="1"/>
  <c r="CO23" i="26" s="1"/>
  <c r="CP23" i="26" s="1"/>
  <c r="CQ23" i="26" s="1"/>
  <c r="CR23" i="26" s="1"/>
  <c r="CS23" i="26" s="1"/>
  <c r="CT23" i="26" s="1"/>
  <c r="CU23" i="26" s="1"/>
  <c r="CV23" i="26" s="1"/>
  <c r="CW23" i="26" s="1"/>
  <c r="CX23" i="26" s="1"/>
  <c r="CY23" i="26" s="1"/>
  <c r="CZ23" i="26" s="1"/>
  <c r="DA23" i="26" s="1"/>
  <c r="DB23" i="26" s="1"/>
  <c r="DC23" i="26" s="1"/>
  <c r="DD23" i="26" s="1"/>
  <c r="DE23" i="26" s="1"/>
  <c r="DF23" i="26" s="1"/>
  <c r="DG23" i="26" s="1"/>
  <c r="DH23" i="26" s="1"/>
  <c r="DI23" i="26" s="1"/>
  <c r="DJ23" i="26" s="1"/>
  <c r="DK23" i="26" s="1"/>
  <c r="DL23" i="26" s="1"/>
  <c r="DM23" i="26" s="1"/>
  <c r="DN23" i="26" s="1"/>
  <c r="DO23" i="26" s="1"/>
  <c r="DP23" i="26" s="1"/>
  <c r="DQ23" i="26" s="1"/>
  <c r="DR23" i="26" s="1"/>
  <c r="DS23" i="26" s="1"/>
  <c r="DT23" i="26" s="1"/>
  <c r="DU23" i="26" s="1"/>
  <c r="DV23" i="26" s="1"/>
  <c r="DW23" i="26" s="1"/>
  <c r="DX23" i="26" s="1"/>
  <c r="DY23" i="26" s="1"/>
  <c r="DZ23" i="26" s="1"/>
  <c r="EA23" i="26" s="1"/>
  <c r="EB23" i="26" s="1"/>
  <c r="EC23" i="26" s="1"/>
  <c r="ED23" i="26" s="1"/>
  <c r="EE23" i="26" s="1"/>
  <c r="EF23" i="26" s="1"/>
  <c r="EG23" i="26" s="1"/>
  <c r="EH23" i="26" s="1"/>
  <c r="EI23" i="26" s="1"/>
  <c r="EJ23" i="26" s="1"/>
  <c r="EK23" i="26" s="1"/>
  <c r="EL23" i="26" s="1"/>
  <c r="EM23" i="26" s="1"/>
  <c r="EN23" i="26" s="1"/>
  <c r="EO23" i="26" s="1"/>
  <c r="EP23" i="26" s="1"/>
  <c r="EQ23" i="26" s="1"/>
  <c r="ER23" i="26" s="1"/>
  <c r="ES23" i="26" s="1"/>
  <c r="ET23" i="26" s="1"/>
  <c r="EU23" i="26" s="1"/>
  <c r="EV23" i="26" s="1"/>
  <c r="EW23" i="26" s="1"/>
  <c r="EX23" i="26" s="1"/>
  <c r="EY23" i="26" s="1"/>
  <c r="EZ23" i="26" s="1"/>
  <c r="FA23" i="26" s="1"/>
  <c r="FB23" i="26" s="1"/>
  <c r="FC23" i="26" s="1"/>
  <c r="FD23" i="26" s="1"/>
  <c r="FE23" i="26" s="1"/>
  <c r="FF23" i="26" s="1"/>
  <c r="FG23" i="26" s="1"/>
  <c r="FH23" i="26" s="1"/>
  <c r="FI23" i="26" s="1"/>
  <c r="FJ23" i="26" s="1"/>
  <c r="FK23" i="26" s="1"/>
  <c r="FL23" i="26" s="1"/>
  <c r="FM23" i="26" s="1"/>
  <c r="FN23" i="26" s="1"/>
  <c r="FO23" i="26" s="1"/>
  <c r="FP23" i="26" s="1"/>
  <c r="FQ23" i="26" s="1"/>
  <c r="FR23" i="26" s="1"/>
  <c r="FS23" i="26" s="1"/>
  <c r="FT23" i="26" s="1"/>
  <c r="FU23" i="26" s="1"/>
  <c r="FV23" i="26" s="1"/>
  <c r="FW23" i="26" s="1"/>
  <c r="FX23" i="26" s="1"/>
  <c r="FY23" i="26" s="1"/>
  <c r="FZ23" i="26" s="1"/>
  <c r="GA23" i="26" s="1"/>
  <c r="GB23" i="26" s="1"/>
  <c r="GC23" i="26" s="1"/>
  <c r="GD23" i="26" s="1"/>
  <c r="GE23" i="26" s="1"/>
  <c r="GF23" i="26" s="1"/>
  <c r="GG23" i="26" s="1"/>
  <c r="GH23" i="26" s="1"/>
  <c r="GI23" i="26" s="1"/>
  <c r="GJ23" i="26" s="1"/>
  <c r="GK23" i="26" s="1"/>
  <c r="GL23" i="26" s="1"/>
  <c r="GM23" i="26" s="1"/>
  <c r="GN23" i="26" s="1"/>
  <c r="GO23" i="26" s="1"/>
  <c r="GP23" i="26" s="1"/>
  <c r="GQ23" i="26" s="1"/>
  <c r="GR23" i="26" s="1"/>
  <c r="GS23" i="26" s="1"/>
  <c r="GT23" i="26" s="1"/>
  <c r="GU23" i="26" s="1"/>
  <c r="GV23" i="26" s="1"/>
  <c r="GW23" i="26" s="1"/>
  <c r="GX23" i="26" s="1"/>
  <c r="GY23" i="26" s="1"/>
  <c r="GZ23" i="26" s="1"/>
  <c r="HA23" i="26" s="1"/>
  <c r="HB23" i="26" s="1"/>
  <c r="HC23" i="26" s="1"/>
  <c r="HD23" i="26" s="1"/>
  <c r="HE23" i="26" s="1"/>
  <c r="HF23" i="26" s="1"/>
  <c r="HG23" i="26" s="1"/>
  <c r="HH23" i="26" s="1"/>
  <c r="HI23" i="26" s="1"/>
  <c r="HJ23" i="26" s="1"/>
  <c r="HK23" i="26" s="1"/>
  <c r="HL23" i="26" s="1"/>
  <c r="HM23" i="26" s="1"/>
  <c r="HN23" i="26" s="1"/>
  <c r="HO23" i="26" s="1"/>
  <c r="HP23" i="26" s="1"/>
  <c r="HQ23" i="26" s="1"/>
  <c r="HR23" i="26" s="1"/>
  <c r="HS23" i="26" s="1"/>
  <c r="HT23" i="26" s="1"/>
  <c r="HU23" i="26" s="1"/>
  <c r="HV23" i="26" s="1"/>
  <c r="HW23" i="26" s="1"/>
  <c r="HX23" i="26" s="1"/>
  <c r="HY23" i="26" s="1"/>
  <c r="HZ23" i="26" s="1"/>
  <c r="IA23" i="26" s="1"/>
  <c r="IB23" i="26" s="1"/>
  <c r="IC23" i="26" s="1"/>
  <c r="ID23" i="26" s="1"/>
  <c r="IE23" i="26" s="1"/>
  <c r="IF23" i="26" s="1"/>
  <c r="IG23" i="26" s="1"/>
  <c r="IH23" i="26" s="1"/>
  <c r="II23" i="26" s="1"/>
  <c r="IJ23" i="26" s="1"/>
  <c r="IK23" i="26" s="1"/>
  <c r="IL23" i="26" s="1"/>
  <c r="IM23" i="26" s="1"/>
  <c r="IN23" i="26" s="1"/>
  <c r="IO23" i="26" s="1"/>
  <c r="IP23" i="26" s="1"/>
  <c r="IQ23" i="26" s="1"/>
  <c r="IR23" i="26" s="1"/>
  <c r="IS23" i="26" s="1"/>
  <c r="IT23" i="26" s="1"/>
  <c r="IU23" i="26" s="1"/>
  <c r="IV23" i="26" s="1"/>
  <c r="IW23" i="26" s="1"/>
  <c r="IX23" i="26" s="1"/>
  <c r="IY23" i="26" s="1"/>
  <c r="IZ23" i="26" s="1"/>
  <c r="JA23" i="26" s="1"/>
  <c r="JB23" i="26" s="1"/>
  <c r="JC23" i="26" s="1"/>
  <c r="JD23" i="26" s="1"/>
  <c r="JE23" i="26" s="1"/>
  <c r="JF23" i="26" s="1"/>
  <c r="JG23" i="26" s="1"/>
  <c r="JH23" i="26" s="1"/>
  <c r="JI23" i="26" s="1"/>
  <c r="JJ23" i="26" s="1"/>
  <c r="JK23" i="26" s="1"/>
  <c r="JL23" i="26" s="1"/>
  <c r="JM23" i="26" s="1"/>
  <c r="JN23" i="26" s="1"/>
  <c r="JO23" i="26" s="1"/>
  <c r="JP23" i="26" s="1"/>
  <c r="JQ23" i="26" s="1"/>
  <c r="JR23" i="26" s="1"/>
  <c r="JS23" i="26" s="1"/>
  <c r="JT23" i="26" s="1"/>
  <c r="JU23" i="26" s="1"/>
  <c r="JV23" i="26" s="1"/>
  <c r="JW23" i="26" s="1"/>
  <c r="JX23" i="26" s="1"/>
  <c r="JY23" i="26" s="1"/>
  <c r="JZ23" i="26" s="1"/>
  <c r="KA23" i="26" s="1"/>
  <c r="KB23" i="26" s="1"/>
  <c r="KC23" i="26" s="1"/>
  <c r="KD23" i="26" s="1"/>
  <c r="KE23" i="26" s="1"/>
  <c r="KF23" i="26" s="1"/>
  <c r="KG23" i="26" s="1"/>
  <c r="KH23" i="26" s="1"/>
  <c r="KI23" i="26" s="1"/>
  <c r="KJ23" i="26" s="1"/>
  <c r="KK23" i="26" s="1"/>
  <c r="KL23" i="26" s="1"/>
  <c r="KM23" i="26" s="1"/>
  <c r="KN23" i="26" s="1"/>
  <c r="KO23" i="26" s="1"/>
  <c r="KP23" i="26" s="1"/>
  <c r="KQ23" i="26" s="1"/>
  <c r="KR23" i="26" s="1"/>
  <c r="KS23" i="26" s="1"/>
  <c r="KT23" i="26" s="1"/>
  <c r="KU23" i="26" s="1"/>
  <c r="KV23" i="26" s="1"/>
  <c r="KW23" i="26" s="1"/>
  <c r="KX23" i="26" s="1"/>
  <c r="KY23" i="26" s="1"/>
  <c r="KZ23" i="26" s="1"/>
  <c r="LA23" i="26" s="1"/>
  <c r="LB23" i="26" s="1"/>
  <c r="LC23" i="26" s="1"/>
  <c r="LD23" i="26" s="1"/>
  <c r="LE23" i="26" s="1"/>
  <c r="LF23" i="26" s="1"/>
  <c r="LG23" i="26" s="1"/>
  <c r="LH23" i="26" s="1"/>
  <c r="LI23" i="26" s="1"/>
  <c r="LJ23" i="26" s="1"/>
  <c r="LK23" i="26" s="1"/>
  <c r="LL23" i="26" s="1"/>
  <c r="LM23" i="26" s="1"/>
  <c r="LN23" i="26" s="1"/>
  <c r="LO23" i="26" s="1"/>
  <c r="LP23" i="26" s="1"/>
  <c r="LQ23" i="26" s="1"/>
  <c r="LR23" i="26" s="1"/>
  <c r="LS23" i="26" s="1"/>
  <c r="LT23" i="26" s="1"/>
  <c r="LU23" i="26" s="1"/>
  <c r="LV23" i="26" s="1"/>
  <c r="LW23" i="26" s="1"/>
  <c r="LX23" i="26" s="1"/>
  <c r="LY23" i="26" s="1"/>
  <c r="LZ23" i="26" s="1"/>
  <c r="MA23" i="26" s="1"/>
  <c r="MB23" i="26" s="1"/>
  <c r="MC23" i="26" s="1"/>
  <c r="MD23" i="26" s="1"/>
  <c r="ME23" i="26" s="1"/>
  <c r="MF23" i="26" s="1"/>
  <c r="MG23" i="26" s="1"/>
  <c r="MH23" i="26" s="1"/>
  <c r="MI23" i="26" s="1"/>
  <c r="MJ23" i="26" s="1"/>
  <c r="MK23" i="26" s="1"/>
  <c r="ML23" i="26" s="1"/>
  <c r="MM23" i="26" s="1"/>
  <c r="MN23" i="26" s="1"/>
  <c r="MO23" i="26" s="1"/>
  <c r="MP23" i="26" s="1"/>
  <c r="MQ23" i="26" s="1"/>
  <c r="MR23" i="26" s="1"/>
  <c r="MS23" i="26" s="1"/>
  <c r="MT23" i="26" s="1"/>
  <c r="MU23" i="26" s="1"/>
  <c r="MV23" i="26" s="1"/>
  <c r="MW23" i="26" s="1"/>
  <c r="MX23" i="26" s="1"/>
  <c r="MY23" i="26" s="1"/>
  <c r="MZ23" i="26" s="1"/>
  <c r="NA23" i="26" s="1"/>
  <c r="NB23" i="26" s="1"/>
  <c r="NC23" i="26" s="1"/>
  <c r="ND23" i="26" s="1"/>
  <c r="NE23" i="26" s="1"/>
  <c r="NF23" i="26" s="1"/>
  <c r="NG23" i="26" s="1"/>
  <c r="NH23" i="26" s="1"/>
  <c r="NI23" i="26" s="1"/>
  <c r="NJ23" i="26" s="1"/>
  <c r="NK23" i="26" s="1"/>
  <c r="NL23" i="26" s="1"/>
  <c r="NM23" i="26" s="1"/>
  <c r="NN23" i="26" s="1"/>
  <c r="NO23" i="26" s="1"/>
  <c r="NP23" i="26" s="1"/>
  <c r="NQ23" i="26" s="1"/>
  <c r="NR23" i="26" s="1"/>
  <c r="NS23" i="26" s="1"/>
  <c r="NT23" i="26" s="1"/>
  <c r="NU23" i="26" s="1"/>
  <c r="U22" i="26"/>
  <c r="V22" i="26" s="1"/>
  <c r="W22" i="26" s="1"/>
  <c r="X22" i="26" s="1"/>
  <c r="Y22" i="26" s="1"/>
  <c r="Z22" i="26" s="1"/>
  <c r="AA22" i="26" s="1"/>
  <c r="AB22" i="26" s="1"/>
  <c r="AC22" i="26" s="1"/>
  <c r="AD22" i="26" s="1"/>
  <c r="AE22" i="26" s="1"/>
  <c r="AF22" i="26" s="1"/>
  <c r="AG22" i="26" s="1"/>
  <c r="AH22" i="26" s="1"/>
  <c r="AI22" i="26" s="1"/>
  <c r="AJ22" i="26" s="1"/>
  <c r="AK22" i="26" s="1"/>
  <c r="AL22" i="26" s="1"/>
  <c r="AM22" i="26" s="1"/>
  <c r="AN22" i="26" s="1"/>
  <c r="AO22" i="26" s="1"/>
  <c r="AP22" i="26" s="1"/>
  <c r="AQ22" i="26" s="1"/>
  <c r="AR22" i="26" s="1"/>
  <c r="AS22" i="26" s="1"/>
  <c r="AT22" i="26" s="1"/>
  <c r="AU22" i="26" s="1"/>
  <c r="AV22" i="26" s="1"/>
  <c r="AW22" i="26" s="1"/>
  <c r="AX22" i="26" s="1"/>
  <c r="AY22" i="26" s="1"/>
  <c r="AZ22" i="26" s="1"/>
  <c r="BA22" i="26" s="1"/>
  <c r="BB22" i="26" s="1"/>
  <c r="BC22" i="26" s="1"/>
  <c r="BD22" i="26" s="1"/>
  <c r="BE22" i="26" s="1"/>
  <c r="BF22" i="26" s="1"/>
  <c r="BG22" i="26" s="1"/>
  <c r="BH22" i="26" s="1"/>
  <c r="BI22" i="26" s="1"/>
  <c r="BJ22" i="26" s="1"/>
  <c r="BK22" i="26" s="1"/>
  <c r="BL22" i="26" s="1"/>
  <c r="BM22" i="26" s="1"/>
  <c r="BN22" i="26" s="1"/>
  <c r="BO22" i="26" s="1"/>
  <c r="BP22" i="26" s="1"/>
  <c r="BQ22" i="26" s="1"/>
  <c r="BR22" i="26" s="1"/>
  <c r="BS22" i="26" s="1"/>
  <c r="BT22" i="26" s="1"/>
  <c r="BU22" i="26" s="1"/>
  <c r="BV22" i="26" s="1"/>
  <c r="BW22" i="26" s="1"/>
  <c r="BX22" i="26" s="1"/>
  <c r="BY22" i="26" s="1"/>
  <c r="BZ22" i="26" s="1"/>
  <c r="CA22" i="26" s="1"/>
  <c r="CB22" i="26" s="1"/>
  <c r="CC22" i="26" s="1"/>
  <c r="CD22" i="26" s="1"/>
  <c r="CE22" i="26" s="1"/>
  <c r="CF22" i="26" s="1"/>
  <c r="CG22" i="26" s="1"/>
  <c r="CH22" i="26" s="1"/>
  <c r="CI22" i="26" s="1"/>
  <c r="CJ22" i="26" s="1"/>
  <c r="CK22" i="26" s="1"/>
  <c r="CL22" i="26" s="1"/>
  <c r="CM22" i="26" s="1"/>
  <c r="CN22" i="26" s="1"/>
  <c r="CO22" i="26" s="1"/>
  <c r="CP22" i="26" s="1"/>
  <c r="CQ22" i="26" s="1"/>
  <c r="CR22" i="26" s="1"/>
  <c r="CS22" i="26" s="1"/>
  <c r="CT22" i="26" s="1"/>
  <c r="CU22" i="26" s="1"/>
  <c r="CV22" i="26" s="1"/>
  <c r="CW22" i="26" s="1"/>
  <c r="CX22" i="26" s="1"/>
  <c r="CY22" i="26" s="1"/>
  <c r="CZ22" i="26" s="1"/>
  <c r="DA22" i="26" s="1"/>
  <c r="DB22" i="26" s="1"/>
  <c r="DC22" i="26" s="1"/>
  <c r="DD22" i="26" s="1"/>
  <c r="DE22" i="26" s="1"/>
  <c r="DF22" i="26" s="1"/>
  <c r="DG22" i="26" s="1"/>
  <c r="DH22" i="26" s="1"/>
  <c r="DI22" i="26" s="1"/>
  <c r="DJ22" i="26" s="1"/>
  <c r="DK22" i="26" s="1"/>
  <c r="DL22" i="26" s="1"/>
  <c r="DM22" i="26" s="1"/>
  <c r="DN22" i="26" s="1"/>
  <c r="DO22" i="26" s="1"/>
  <c r="DP22" i="26" s="1"/>
  <c r="DQ22" i="26" s="1"/>
  <c r="DR22" i="26" s="1"/>
  <c r="DS22" i="26" s="1"/>
  <c r="DT22" i="26" s="1"/>
  <c r="DU22" i="26" s="1"/>
  <c r="DV22" i="26" s="1"/>
  <c r="DW22" i="26" s="1"/>
  <c r="DX22" i="26" s="1"/>
  <c r="DY22" i="26" s="1"/>
  <c r="DZ22" i="26" s="1"/>
  <c r="EA22" i="26" s="1"/>
  <c r="EB22" i="26" s="1"/>
  <c r="EC22" i="26" s="1"/>
  <c r="ED22" i="26" s="1"/>
  <c r="EE22" i="26" s="1"/>
  <c r="EF22" i="26" s="1"/>
  <c r="EG22" i="26" s="1"/>
  <c r="EH22" i="26" s="1"/>
  <c r="EI22" i="26" s="1"/>
  <c r="EJ22" i="26" s="1"/>
  <c r="EK22" i="26" s="1"/>
  <c r="EL22" i="26" s="1"/>
  <c r="EM22" i="26" s="1"/>
  <c r="EN22" i="26" s="1"/>
  <c r="EO22" i="26" s="1"/>
  <c r="EP22" i="26" s="1"/>
  <c r="EQ22" i="26" s="1"/>
  <c r="ER22" i="26" s="1"/>
  <c r="ES22" i="26" s="1"/>
  <c r="ET22" i="26" s="1"/>
  <c r="EU22" i="26" s="1"/>
  <c r="EV22" i="26" s="1"/>
  <c r="EW22" i="26" s="1"/>
  <c r="EX22" i="26" s="1"/>
  <c r="EY22" i="26" s="1"/>
  <c r="EZ22" i="26" s="1"/>
  <c r="FA22" i="26" s="1"/>
  <c r="FB22" i="26" s="1"/>
  <c r="FC22" i="26" s="1"/>
  <c r="FD22" i="26" s="1"/>
  <c r="FE22" i="26" s="1"/>
  <c r="FF22" i="26" s="1"/>
  <c r="FG22" i="26" s="1"/>
  <c r="FH22" i="26" s="1"/>
  <c r="FI22" i="26" s="1"/>
  <c r="FJ22" i="26" s="1"/>
  <c r="FK22" i="26" s="1"/>
  <c r="FL22" i="26" s="1"/>
  <c r="FM22" i="26" s="1"/>
  <c r="FN22" i="26" s="1"/>
  <c r="FO22" i="26" s="1"/>
  <c r="FP22" i="26" s="1"/>
  <c r="FQ22" i="26" s="1"/>
  <c r="FR22" i="26" s="1"/>
  <c r="FS22" i="26" s="1"/>
  <c r="FT22" i="26" s="1"/>
  <c r="FU22" i="26" s="1"/>
  <c r="FV22" i="26" s="1"/>
  <c r="FW22" i="26" s="1"/>
  <c r="FX22" i="26" s="1"/>
  <c r="FY22" i="26" s="1"/>
  <c r="FZ22" i="26" s="1"/>
  <c r="GA22" i="26" s="1"/>
  <c r="GB22" i="26" s="1"/>
  <c r="GC22" i="26" s="1"/>
  <c r="GD22" i="26" s="1"/>
  <c r="GE22" i="26" s="1"/>
  <c r="GF22" i="26" s="1"/>
  <c r="GG22" i="26" s="1"/>
  <c r="GH22" i="26" s="1"/>
  <c r="GI22" i="26" s="1"/>
  <c r="GJ22" i="26" s="1"/>
  <c r="GK22" i="26" s="1"/>
  <c r="GL22" i="26" s="1"/>
  <c r="GM22" i="26" s="1"/>
  <c r="GN22" i="26" s="1"/>
  <c r="GO22" i="26" s="1"/>
  <c r="GP22" i="26" s="1"/>
  <c r="GQ22" i="26" s="1"/>
  <c r="GR22" i="26" s="1"/>
  <c r="GS22" i="26" s="1"/>
  <c r="GT22" i="26" s="1"/>
  <c r="GU22" i="26" s="1"/>
  <c r="GV22" i="26" s="1"/>
  <c r="GW22" i="26" s="1"/>
  <c r="GX22" i="26" s="1"/>
  <c r="GY22" i="26" s="1"/>
  <c r="GZ22" i="26" s="1"/>
  <c r="HA22" i="26" s="1"/>
  <c r="HB22" i="26" s="1"/>
  <c r="HC22" i="26" s="1"/>
  <c r="HD22" i="26" s="1"/>
  <c r="HE22" i="26" s="1"/>
  <c r="HF22" i="26" s="1"/>
  <c r="HG22" i="26" s="1"/>
  <c r="HH22" i="26" s="1"/>
  <c r="HI22" i="26" s="1"/>
  <c r="HJ22" i="26" s="1"/>
  <c r="HK22" i="26" s="1"/>
  <c r="HL22" i="26" s="1"/>
  <c r="HM22" i="26" s="1"/>
  <c r="HN22" i="26" s="1"/>
  <c r="HO22" i="26" s="1"/>
  <c r="HP22" i="26" s="1"/>
  <c r="HQ22" i="26" s="1"/>
  <c r="HR22" i="26" s="1"/>
  <c r="HS22" i="26" s="1"/>
  <c r="HT22" i="26" s="1"/>
  <c r="HU22" i="26" s="1"/>
  <c r="HV22" i="26" s="1"/>
  <c r="HW22" i="26" s="1"/>
  <c r="HX22" i="26" s="1"/>
  <c r="HY22" i="26" s="1"/>
  <c r="HZ22" i="26" s="1"/>
  <c r="IA22" i="26" s="1"/>
  <c r="IB22" i="26" s="1"/>
  <c r="IC22" i="26" s="1"/>
  <c r="ID22" i="26" s="1"/>
  <c r="IE22" i="26" s="1"/>
  <c r="IF22" i="26" s="1"/>
  <c r="IG22" i="26" s="1"/>
  <c r="IH22" i="26" s="1"/>
  <c r="II22" i="26" s="1"/>
  <c r="IJ22" i="26" s="1"/>
  <c r="IK22" i="26" s="1"/>
  <c r="IL22" i="26" s="1"/>
  <c r="IM22" i="26" s="1"/>
  <c r="IN22" i="26" s="1"/>
  <c r="IO22" i="26" s="1"/>
  <c r="IP22" i="26" s="1"/>
  <c r="IQ22" i="26" s="1"/>
  <c r="IR22" i="26" s="1"/>
  <c r="IS22" i="26" s="1"/>
  <c r="IT22" i="26" s="1"/>
  <c r="IU22" i="26" s="1"/>
  <c r="IV22" i="26" s="1"/>
  <c r="IW22" i="26" s="1"/>
  <c r="IX22" i="26" s="1"/>
  <c r="IY22" i="26" s="1"/>
  <c r="IZ22" i="26" s="1"/>
  <c r="JA22" i="26" s="1"/>
  <c r="JB22" i="26" s="1"/>
  <c r="JC22" i="26" s="1"/>
  <c r="JD22" i="26" s="1"/>
  <c r="JE22" i="26" s="1"/>
  <c r="JF22" i="26" s="1"/>
  <c r="JG22" i="26" s="1"/>
  <c r="JH22" i="26" s="1"/>
  <c r="JI22" i="26" s="1"/>
  <c r="JJ22" i="26" s="1"/>
  <c r="JK22" i="26" s="1"/>
  <c r="JL22" i="26" s="1"/>
  <c r="JM22" i="26" s="1"/>
  <c r="JN22" i="26" s="1"/>
  <c r="JO22" i="26" s="1"/>
  <c r="JP22" i="26" s="1"/>
  <c r="JQ22" i="26" s="1"/>
  <c r="JR22" i="26" s="1"/>
  <c r="JS22" i="26" s="1"/>
  <c r="JT22" i="26" s="1"/>
  <c r="JU22" i="26" s="1"/>
  <c r="JV22" i="26" s="1"/>
  <c r="JW22" i="26" s="1"/>
  <c r="JX22" i="26" s="1"/>
  <c r="JY22" i="26" s="1"/>
  <c r="JZ22" i="26" s="1"/>
  <c r="KA22" i="26" s="1"/>
  <c r="KB22" i="26" s="1"/>
  <c r="KC22" i="26" s="1"/>
  <c r="KD22" i="26" s="1"/>
  <c r="KE22" i="26" s="1"/>
  <c r="KF22" i="26" s="1"/>
  <c r="KG22" i="26" s="1"/>
  <c r="KH22" i="26" s="1"/>
  <c r="KI22" i="26" s="1"/>
  <c r="KJ22" i="26" s="1"/>
  <c r="KK22" i="26" s="1"/>
  <c r="KL22" i="26" s="1"/>
  <c r="KM22" i="26" s="1"/>
  <c r="KN22" i="26" s="1"/>
  <c r="KO22" i="26" s="1"/>
  <c r="KP22" i="26" s="1"/>
  <c r="KQ22" i="26" s="1"/>
  <c r="KR22" i="26" s="1"/>
  <c r="KS22" i="26" s="1"/>
  <c r="KT22" i="26" s="1"/>
  <c r="KU22" i="26" s="1"/>
  <c r="KV22" i="26" s="1"/>
  <c r="KW22" i="26" s="1"/>
  <c r="KX22" i="26" s="1"/>
  <c r="KY22" i="26" s="1"/>
  <c r="KZ22" i="26" s="1"/>
  <c r="LA22" i="26" s="1"/>
  <c r="LB22" i="26" s="1"/>
  <c r="LC22" i="26" s="1"/>
  <c r="LD22" i="26" s="1"/>
  <c r="LE22" i="26" s="1"/>
  <c r="LF22" i="26" s="1"/>
  <c r="LG22" i="26" s="1"/>
  <c r="LH22" i="26" s="1"/>
  <c r="LI22" i="26" s="1"/>
  <c r="LJ22" i="26" s="1"/>
  <c r="LK22" i="26" s="1"/>
  <c r="LL22" i="26" s="1"/>
  <c r="LM22" i="26" s="1"/>
  <c r="LN22" i="26" s="1"/>
  <c r="LO22" i="26" s="1"/>
  <c r="LP22" i="26" s="1"/>
  <c r="LQ22" i="26" s="1"/>
  <c r="LR22" i="26" s="1"/>
  <c r="LS22" i="26" s="1"/>
  <c r="LT22" i="26" s="1"/>
  <c r="LU22" i="26" s="1"/>
  <c r="LV22" i="26" s="1"/>
  <c r="LW22" i="26" s="1"/>
  <c r="LX22" i="26" s="1"/>
  <c r="LY22" i="26" s="1"/>
  <c r="LZ22" i="26" s="1"/>
  <c r="MA22" i="26" s="1"/>
  <c r="MB22" i="26" s="1"/>
  <c r="MC22" i="26" s="1"/>
  <c r="MD22" i="26" s="1"/>
  <c r="ME22" i="26" s="1"/>
  <c r="MF22" i="26" s="1"/>
  <c r="MG22" i="26" s="1"/>
  <c r="MH22" i="26" s="1"/>
  <c r="MI22" i="26" s="1"/>
  <c r="MJ22" i="26" s="1"/>
  <c r="MK22" i="26" s="1"/>
  <c r="ML22" i="26" s="1"/>
  <c r="MM22" i="26" s="1"/>
  <c r="MN22" i="26" s="1"/>
  <c r="MO22" i="26" s="1"/>
  <c r="MP22" i="26" s="1"/>
  <c r="MQ22" i="26" s="1"/>
  <c r="MR22" i="26" s="1"/>
  <c r="MS22" i="26" s="1"/>
  <c r="MT22" i="26" s="1"/>
  <c r="MU22" i="26" s="1"/>
  <c r="MV22" i="26" s="1"/>
  <c r="MW22" i="26" s="1"/>
  <c r="MX22" i="26" s="1"/>
  <c r="MY22" i="26" s="1"/>
  <c r="MZ22" i="26" s="1"/>
  <c r="NA22" i="26" s="1"/>
  <c r="NB22" i="26" s="1"/>
  <c r="NC22" i="26" s="1"/>
  <c r="ND22" i="26" s="1"/>
  <c r="NE22" i="26" s="1"/>
  <c r="NF22" i="26" s="1"/>
  <c r="NG22" i="26" s="1"/>
  <c r="NH22" i="26" s="1"/>
  <c r="NI22" i="26" s="1"/>
  <c r="NJ22" i="26" s="1"/>
  <c r="NK22" i="26" s="1"/>
  <c r="NL22" i="26" s="1"/>
  <c r="NM22" i="26" s="1"/>
  <c r="NN22" i="26" s="1"/>
  <c r="NO22" i="26" s="1"/>
  <c r="NP22" i="26" s="1"/>
  <c r="NQ22" i="26" s="1"/>
  <c r="NR22" i="26" s="1"/>
  <c r="NS22" i="26" s="1"/>
  <c r="NT22" i="26" s="1"/>
  <c r="NU22" i="26" s="1"/>
  <c r="U20" i="26"/>
  <c r="V20" i="26" s="1"/>
  <c r="W20" i="26" s="1"/>
  <c r="X20" i="26" s="1"/>
  <c r="Y20" i="26" s="1"/>
  <c r="Z20" i="26" s="1"/>
  <c r="AA20" i="26" s="1"/>
  <c r="AB20" i="26" s="1"/>
  <c r="AC20" i="26" s="1"/>
  <c r="AD20" i="26" s="1"/>
  <c r="AE20" i="26" s="1"/>
  <c r="AF20" i="26" s="1"/>
  <c r="AG20" i="26" s="1"/>
  <c r="AH20" i="26" s="1"/>
  <c r="AI20" i="26" s="1"/>
  <c r="AJ20" i="26" s="1"/>
  <c r="AK20" i="26" s="1"/>
  <c r="AL20" i="26" s="1"/>
  <c r="AM20" i="26" s="1"/>
  <c r="AN20" i="26" s="1"/>
  <c r="AO20" i="26" s="1"/>
  <c r="AP20" i="26" s="1"/>
  <c r="AQ20" i="26" s="1"/>
  <c r="AR20" i="26" s="1"/>
  <c r="AS20" i="26" s="1"/>
  <c r="AT20" i="26" s="1"/>
  <c r="AU20" i="26" s="1"/>
  <c r="AV20" i="26" s="1"/>
  <c r="AW20" i="26" s="1"/>
  <c r="AX20" i="26" s="1"/>
  <c r="AY20" i="26" s="1"/>
  <c r="AZ20" i="26" s="1"/>
  <c r="BA20" i="26" s="1"/>
  <c r="BB20" i="26" s="1"/>
  <c r="BC20" i="26" s="1"/>
  <c r="BD20" i="26" s="1"/>
  <c r="BE20" i="26" s="1"/>
  <c r="BF20" i="26" s="1"/>
  <c r="BG20" i="26" s="1"/>
  <c r="BH20" i="26" s="1"/>
  <c r="BI20" i="26" s="1"/>
  <c r="BJ20" i="26" s="1"/>
  <c r="BK20" i="26" s="1"/>
  <c r="BL20" i="26" s="1"/>
  <c r="BM20" i="26" s="1"/>
  <c r="BN20" i="26" s="1"/>
  <c r="BO20" i="26" s="1"/>
  <c r="BP20" i="26" s="1"/>
  <c r="BQ20" i="26" s="1"/>
  <c r="BR20" i="26" s="1"/>
  <c r="BS20" i="26" s="1"/>
  <c r="BT20" i="26" s="1"/>
  <c r="BU20" i="26" s="1"/>
  <c r="BV20" i="26" s="1"/>
  <c r="BW20" i="26" s="1"/>
  <c r="BX20" i="26" s="1"/>
  <c r="BY20" i="26" s="1"/>
  <c r="BZ20" i="26" s="1"/>
  <c r="CA20" i="26" s="1"/>
  <c r="CB20" i="26" s="1"/>
  <c r="CC20" i="26" s="1"/>
  <c r="CD20" i="26" s="1"/>
  <c r="CE20" i="26" s="1"/>
  <c r="CF20" i="26" s="1"/>
  <c r="CG20" i="26" s="1"/>
  <c r="CH20" i="26" s="1"/>
  <c r="CI20" i="26" s="1"/>
  <c r="CJ20" i="26" s="1"/>
  <c r="CK20" i="26" s="1"/>
  <c r="CL20" i="26" s="1"/>
  <c r="CM20" i="26" s="1"/>
  <c r="CN20" i="26" s="1"/>
  <c r="CO20" i="26" s="1"/>
  <c r="CP20" i="26" s="1"/>
  <c r="CQ20" i="26" s="1"/>
  <c r="CR20" i="26" s="1"/>
  <c r="CS20" i="26" s="1"/>
  <c r="CT20" i="26" s="1"/>
  <c r="CU20" i="26" s="1"/>
  <c r="CV20" i="26" s="1"/>
  <c r="CW20" i="26" s="1"/>
  <c r="CX20" i="26" s="1"/>
  <c r="CY20" i="26" s="1"/>
  <c r="CZ20" i="26" s="1"/>
  <c r="DA20" i="26" s="1"/>
  <c r="DB20" i="26" s="1"/>
  <c r="DC20" i="26" s="1"/>
  <c r="DD20" i="26" s="1"/>
  <c r="DE20" i="26" s="1"/>
  <c r="DF20" i="26" s="1"/>
  <c r="DG20" i="26" s="1"/>
  <c r="DH20" i="26" s="1"/>
  <c r="DI20" i="26" s="1"/>
  <c r="DJ20" i="26" s="1"/>
  <c r="DK20" i="26" s="1"/>
  <c r="DL20" i="26" s="1"/>
  <c r="DM20" i="26" s="1"/>
  <c r="DN20" i="26" s="1"/>
  <c r="DO20" i="26" s="1"/>
  <c r="DP20" i="26" s="1"/>
  <c r="DQ20" i="26" s="1"/>
  <c r="DR20" i="26" s="1"/>
  <c r="DS20" i="26" s="1"/>
  <c r="DT20" i="26" s="1"/>
  <c r="DU20" i="26" s="1"/>
  <c r="DV20" i="26" s="1"/>
  <c r="DW20" i="26" s="1"/>
  <c r="DX20" i="26" s="1"/>
  <c r="DY20" i="26" s="1"/>
  <c r="DZ20" i="26" s="1"/>
  <c r="EA20" i="26" s="1"/>
  <c r="EB20" i="26" s="1"/>
  <c r="EC20" i="26" s="1"/>
  <c r="ED20" i="26" s="1"/>
  <c r="EE20" i="26" s="1"/>
  <c r="EF20" i="26" s="1"/>
  <c r="EG20" i="26" s="1"/>
  <c r="EH20" i="26" s="1"/>
  <c r="EI20" i="26" s="1"/>
  <c r="EJ20" i="26" s="1"/>
  <c r="EK20" i="26" s="1"/>
  <c r="EL20" i="26" s="1"/>
  <c r="EM20" i="26" s="1"/>
  <c r="EN20" i="26" s="1"/>
  <c r="EO20" i="26" s="1"/>
  <c r="EP20" i="26" s="1"/>
  <c r="EQ20" i="26" s="1"/>
  <c r="ER20" i="26" s="1"/>
  <c r="ES20" i="26" s="1"/>
  <c r="ET20" i="26" s="1"/>
  <c r="EU20" i="26" s="1"/>
  <c r="EV20" i="26" s="1"/>
  <c r="EW20" i="26" s="1"/>
  <c r="EX20" i="26" s="1"/>
  <c r="EY20" i="26" s="1"/>
  <c r="EZ20" i="26" s="1"/>
  <c r="FA20" i="26" s="1"/>
  <c r="FB20" i="26" s="1"/>
  <c r="FC20" i="26" s="1"/>
  <c r="FD20" i="26" s="1"/>
  <c r="FE20" i="26" s="1"/>
  <c r="FF20" i="26" s="1"/>
  <c r="FG20" i="26" s="1"/>
  <c r="FH20" i="26" s="1"/>
  <c r="FI20" i="26" s="1"/>
  <c r="FJ20" i="26" s="1"/>
  <c r="FK20" i="26" s="1"/>
  <c r="FL20" i="26" s="1"/>
  <c r="FM20" i="26" s="1"/>
  <c r="FN20" i="26" s="1"/>
  <c r="FO20" i="26" s="1"/>
  <c r="FP20" i="26" s="1"/>
  <c r="FQ20" i="26" s="1"/>
  <c r="FR20" i="26" s="1"/>
  <c r="FS20" i="26" s="1"/>
  <c r="FT20" i="26" s="1"/>
  <c r="FU20" i="26" s="1"/>
  <c r="FV20" i="26" s="1"/>
  <c r="FW20" i="26" s="1"/>
  <c r="FX20" i="26" s="1"/>
  <c r="FY20" i="26" s="1"/>
  <c r="FZ20" i="26" s="1"/>
  <c r="GA20" i="26" s="1"/>
  <c r="GB20" i="26" s="1"/>
  <c r="GC20" i="26" s="1"/>
  <c r="GD20" i="26" s="1"/>
  <c r="GE20" i="26" s="1"/>
  <c r="GF20" i="26" s="1"/>
  <c r="GG20" i="26" s="1"/>
  <c r="GH20" i="26" s="1"/>
  <c r="GI20" i="26" s="1"/>
  <c r="GJ20" i="26" s="1"/>
  <c r="GK20" i="26" s="1"/>
  <c r="GL20" i="26" s="1"/>
  <c r="GM20" i="26" s="1"/>
  <c r="GN20" i="26" s="1"/>
  <c r="GO20" i="26" s="1"/>
  <c r="GP20" i="26" s="1"/>
  <c r="GQ20" i="26" s="1"/>
  <c r="GR20" i="26" s="1"/>
  <c r="GS20" i="26" s="1"/>
  <c r="GT20" i="26" s="1"/>
  <c r="GU20" i="26" s="1"/>
  <c r="GV20" i="26" s="1"/>
  <c r="GW20" i="26" s="1"/>
  <c r="GX20" i="26" s="1"/>
  <c r="GY20" i="26" s="1"/>
  <c r="GZ20" i="26" s="1"/>
  <c r="HA20" i="26" s="1"/>
  <c r="HB20" i="26" s="1"/>
  <c r="HC20" i="26" s="1"/>
  <c r="HD20" i="26" s="1"/>
  <c r="HE20" i="26" s="1"/>
  <c r="HF20" i="26" s="1"/>
  <c r="HG20" i="26" s="1"/>
  <c r="HH20" i="26" s="1"/>
  <c r="HI20" i="26" s="1"/>
  <c r="HJ20" i="26" s="1"/>
  <c r="HK20" i="26" s="1"/>
  <c r="HL20" i="26" s="1"/>
  <c r="HM20" i="26" s="1"/>
  <c r="HN20" i="26" s="1"/>
  <c r="HO20" i="26" s="1"/>
  <c r="HP20" i="26" s="1"/>
  <c r="HQ20" i="26" s="1"/>
  <c r="HR20" i="26" s="1"/>
  <c r="HS20" i="26" s="1"/>
  <c r="HT20" i="26" s="1"/>
  <c r="HU20" i="26" s="1"/>
  <c r="HV20" i="26" s="1"/>
  <c r="HW20" i="26" s="1"/>
  <c r="HX20" i="26" s="1"/>
  <c r="HY20" i="26" s="1"/>
  <c r="HZ20" i="26" s="1"/>
  <c r="IA20" i="26" s="1"/>
  <c r="IB20" i="26" s="1"/>
  <c r="IC20" i="26" s="1"/>
  <c r="ID20" i="26" s="1"/>
  <c r="IE20" i="26" s="1"/>
  <c r="IF20" i="26" s="1"/>
  <c r="IG20" i="26" s="1"/>
  <c r="IH20" i="26" s="1"/>
  <c r="II20" i="26" s="1"/>
  <c r="IJ20" i="26" s="1"/>
  <c r="IK20" i="26" s="1"/>
  <c r="IL20" i="26" s="1"/>
  <c r="IM20" i="26" s="1"/>
  <c r="IN20" i="26" s="1"/>
  <c r="IO20" i="26" s="1"/>
  <c r="IP20" i="26" s="1"/>
  <c r="IQ20" i="26" s="1"/>
  <c r="IR20" i="26" s="1"/>
  <c r="IS20" i="26" s="1"/>
  <c r="IT20" i="26" s="1"/>
  <c r="IU20" i="26" s="1"/>
  <c r="IV20" i="26" s="1"/>
  <c r="IW20" i="26" s="1"/>
  <c r="IX20" i="26" s="1"/>
  <c r="IY20" i="26" s="1"/>
  <c r="IZ20" i="26" s="1"/>
  <c r="JA20" i="26" s="1"/>
  <c r="JB20" i="26" s="1"/>
  <c r="JC20" i="26" s="1"/>
  <c r="JD20" i="26" s="1"/>
  <c r="JE20" i="26" s="1"/>
  <c r="JF20" i="26" s="1"/>
  <c r="JG20" i="26" s="1"/>
  <c r="JH20" i="26" s="1"/>
  <c r="JI20" i="26" s="1"/>
  <c r="JJ20" i="26" s="1"/>
  <c r="JK20" i="26" s="1"/>
  <c r="JL20" i="26" s="1"/>
  <c r="JM20" i="26" s="1"/>
  <c r="JN20" i="26" s="1"/>
  <c r="JO20" i="26" s="1"/>
  <c r="JP20" i="26" s="1"/>
  <c r="JQ20" i="26" s="1"/>
  <c r="JR20" i="26" s="1"/>
  <c r="JS20" i="26" s="1"/>
  <c r="JT20" i="26" s="1"/>
  <c r="JU20" i="26" s="1"/>
  <c r="JV20" i="26" s="1"/>
  <c r="JW20" i="26" s="1"/>
  <c r="JX20" i="26" s="1"/>
  <c r="JY20" i="26" s="1"/>
  <c r="JZ20" i="26" s="1"/>
  <c r="KA20" i="26" s="1"/>
  <c r="KB20" i="26" s="1"/>
  <c r="KC20" i="26" s="1"/>
  <c r="KD20" i="26" s="1"/>
  <c r="KE20" i="26" s="1"/>
  <c r="KF20" i="26" s="1"/>
  <c r="KG20" i="26" s="1"/>
  <c r="KH20" i="26" s="1"/>
  <c r="KI20" i="26" s="1"/>
  <c r="KJ20" i="26" s="1"/>
  <c r="KK20" i="26" s="1"/>
  <c r="KL20" i="26" s="1"/>
  <c r="KM20" i="26" s="1"/>
  <c r="KN20" i="26" s="1"/>
  <c r="KO20" i="26" s="1"/>
  <c r="KP20" i="26" s="1"/>
  <c r="KQ20" i="26" s="1"/>
  <c r="KR20" i="26" s="1"/>
  <c r="KS20" i="26" s="1"/>
  <c r="KT20" i="26" s="1"/>
  <c r="KU20" i="26" s="1"/>
  <c r="KV20" i="26" s="1"/>
  <c r="KW20" i="26" s="1"/>
  <c r="KX20" i="26" s="1"/>
  <c r="KY20" i="26" s="1"/>
  <c r="KZ20" i="26" s="1"/>
  <c r="LA20" i="26" s="1"/>
  <c r="LB20" i="26" s="1"/>
  <c r="LC20" i="26" s="1"/>
  <c r="LD20" i="26" s="1"/>
  <c r="LE20" i="26" s="1"/>
  <c r="LF20" i="26" s="1"/>
  <c r="LG20" i="26" s="1"/>
  <c r="LH20" i="26" s="1"/>
  <c r="LI20" i="26" s="1"/>
  <c r="LJ20" i="26" s="1"/>
  <c r="LK20" i="26" s="1"/>
  <c r="LL20" i="26" s="1"/>
  <c r="LM20" i="26" s="1"/>
  <c r="LN20" i="26" s="1"/>
  <c r="LO20" i="26" s="1"/>
  <c r="LP20" i="26" s="1"/>
  <c r="LQ20" i="26" s="1"/>
  <c r="LR20" i="26" s="1"/>
  <c r="LS20" i="26" s="1"/>
  <c r="LT20" i="26" s="1"/>
  <c r="LU20" i="26" s="1"/>
  <c r="LV20" i="26" s="1"/>
  <c r="LW20" i="26" s="1"/>
  <c r="LX20" i="26" s="1"/>
  <c r="LY20" i="26" s="1"/>
  <c r="LZ20" i="26" s="1"/>
  <c r="MA20" i="26" s="1"/>
  <c r="MB20" i="26" s="1"/>
  <c r="MC20" i="26" s="1"/>
  <c r="MD20" i="26" s="1"/>
  <c r="ME20" i="26" s="1"/>
  <c r="MF20" i="26" s="1"/>
  <c r="MG20" i="26" s="1"/>
  <c r="MH20" i="26" s="1"/>
  <c r="MI20" i="26" s="1"/>
  <c r="MJ20" i="26" s="1"/>
  <c r="MK20" i="26" s="1"/>
  <c r="ML20" i="26" s="1"/>
  <c r="MM20" i="26" s="1"/>
  <c r="MN20" i="26" s="1"/>
  <c r="MO20" i="26" s="1"/>
  <c r="MP20" i="26" s="1"/>
  <c r="MQ20" i="26" s="1"/>
  <c r="MR20" i="26" s="1"/>
  <c r="MS20" i="26" s="1"/>
  <c r="MT20" i="26" s="1"/>
  <c r="MU20" i="26" s="1"/>
  <c r="MV20" i="26" s="1"/>
  <c r="MW20" i="26" s="1"/>
  <c r="MX20" i="26" s="1"/>
  <c r="MY20" i="26" s="1"/>
  <c r="MZ20" i="26" s="1"/>
  <c r="NA20" i="26" s="1"/>
  <c r="NB20" i="26" s="1"/>
  <c r="NC20" i="26" s="1"/>
  <c r="ND20" i="26" s="1"/>
  <c r="NE20" i="26" s="1"/>
  <c r="NF20" i="26" s="1"/>
  <c r="NG20" i="26" s="1"/>
  <c r="NH20" i="26" s="1"/>
  <c r="NI20" i="26" s="1"/>
  <c r="NJ20" i="26" s="1"/>
  <c r="NK20" i="26" s="1"/>
  <c r="NL20" i="26" s="1"/>
  <c r="NM20" i="26" s="1"/>
  <c r="NN20" i="26" s="1"/>
  <c r="NO20" i="26" s="1"/>
  <c r="NP20" i="26" s="1"/>
  <c r="NQ20" i="26" s="1"/>
  <c r="NR20" i="26" s="1"/>
  <c r="NS20" i="26" s="1"/>
  <c r="NT20" i="26" s="1"/>
  <c r="NU20" i="26" s="1"/>
  <c r="BS2" i="26"/>
  <c r="BS37" i="26"/>
  <c r="BT3" i="26"/>
  <c r="BT36" i="26" s="1"/>
  <c r="V5" i="21"/>
  <c r="BD7" i="21"/>
  <c r="V7" i="21"/>
  <c r="F17" i="21"/>
  <c r="F13" i="21"/>
  <c r="F16" i="21"/>
  <c r="F12" i="21"/>
  <c r="BD6" i="21"/>
  <c r="V6" i="21"/>
  <c r="F15" i="21"/>
  <c r="F11" i="21"/>
  <c r="BD8" i="21"/>
  <c r="V8" i="21"/>
  <c r="BD9" i="21"/>
  <c r="V9" i="21"/>
  <c r="F14" i="21"/>
  <c r="V10" i="21"/>
  <c r="T29" i="26"/>
  <c r="T21" i="26"/>
  <c r="U21" i="26" l="1"/>
  <c r="V21" i="26" s="1"/>
  <c r="W21" i="26" s="1"/>
  <c r="X21" i="26" s="1"/>
  <c r="Y21" i="26" s="1"/>
  <c r="Z21" i="26" s="1"/>
  <c r="AA21" i="26" s="1"/>
  <c r="AB21" i="26" s="1"/>
  <c r="AC21" i="26" s="1"/>
  <c r="AD21" i="26" s="1"/>
  <c r="AE21" i="26" s="1"/>
  <c r="AF21" i="26" s="1"/>
  <c r="AG21" i="26" s="1"/>
  <c r="AH21" i="26" s="1"/>
  <c r="AI21" i="26" s="1"/>
  <c r="AJ21" i="26" s="1"/>
  <c r="AK21" i="26" s="1"/>
  <c r="AL21" i="26" s="1"/>
  <c r="AM21" i="26" s="1"/>
  <c r="AN21" i="26" s="1"/>
  <c r="AO21" i="26" s="1"/>
  <c r="AP21" i="26" s="1"/>
  <c r="AQ21" i="26" s="1"/>
  <c r="AR21" i="26" s="1"/>
  <c r="AS21" i="26" s="1"/>
  <c r="AT21" i="26" s="1"/>
  <c r="AU21" i="26" s="1"/>
  <c r="AV21" i="26" s="1"/>
  <c r="AW21" i="26" s="1"/>
  <c r="AX21" i="26" s="1"/>
  <c r="AY21" i="26" s="1"/>
  <c r="AZ21" i="26" s="1"/>
  <c r="BA21" i="26" s="1"/>
  <c r="BB21" i="26" s="1"/>
  <c r="BC21" i="26" s="1"/>
  <c r="BD21" i="26" s="1"/>
  <c r="BE21" i="26" s="1"/>
  <c r="BF21" i="26" s="1"/>
  <c r="BG21" i="26" s="1"/>
  <c r="BH21" i="26" s="1"/>
  <c r="BI21" i="26" s="1"/>
  <c r="BK21" i="26" s="1"/>
  <c r="BL21" i="26" s="1"/>
  <c r="BM21" i="26" s="1"/>
  <c r="BN21" i="26" s="1"/>
  <c r="BO21" i="26" s="1"/>
  <c r="BP21" i="26" s="1"/>
  <c r="BQ21" i="26" s="1"/>
  <c r="BR21" i="26" s="1"/>
  <c r="BS21" i="26" s="1"/>
  <c r="BT21" i="26" s="1"/>
  <c r="BU21" i="26" s="1"/>
  <c r="BV21" i="26" s="1"/>
  <c r="BW21" i="26" s="1"/>
  <c r="BX21" i="26" s="1"/>
  <c r="BY21" i="26" s="1"/>
  <c r="BZ21" i="26" s="1"/>
  <c r="CA21" i="26" s="1"/>
  <c r="CB21" i="26" s="1"/>
  <c r="CC21" i="26" s="1"/>
  <c r="CD21" i="26" s="1"/>
  <c r="CE21" i="26" s="1"/>
  <c r="CF21" i="26" s="1"/>
  <c r="CG21" i="26" s="1"/>
  <c r="CH21" i="26" s="1"/>
  <c r="CI21" i="26" s="1"/>
  <c r="CJ21" i="26" s="1"/>
  <c r="CK21" i="26" s="1"/>
  <c r="CL21" i="26" s="1"/>
  <c r="CM21" i="26" s="1"/>
  <c r="CN21" i="26" s="1"/>
  <c r="CO21" i="26" s="1"/>
  <c r="CP21" i="26" s="1"/>
  <c r="CQ21" i="26" s="1"/>
  <c r="CR21" i="26" s="1"/>
  <c r="CS21" i="26" s="1"/>
  <c r="CT21" i="26" s="1"/>
  <c r="CU21" i="26" s="1"/>
  <c r="CV21" i="26" s="1"/>
  <c r="CW21" i="26" s="1"/>
  <c r="CX21" i="26" s="1"/>
  <c r="CY21" i="26" s="1"/>
  <c r="DA21" i="26" s="1"/>
  <c r="DB21" i="26" s="1"/>
  <c r="DC21" i="26" s="1"/>
  <c r="DD21" i="26" s="1"/>
  <c r="DE21" i="26" s="1"/>
  <c r="DF21" i="26" s="1"/>
  <c r="DG21" i="26" s="1"/>
  <c r="DH21" i="26" s="1"/>
  <c r="DI21" i="26" s="1"/>
  <c r="DJ21" i="26" s="1"/>
  <c r="DK21" i="26" s="1"/>
  <c r="DL21" i="26" s="1"/>
  <c r="DM21" i="26" s="1"/>
  <c r="DN21" i="26" s="1"/>
  <c r="DO21" i="26" s="1"/>
  <c r="DP21" i="26" s="1"/>
  <c r="DQ21" i="26" s="1"/>
  <c r="DR21" i="26" s="1"/>
  <c r="DS21" i="26" s="1"/>
  <c r="DT21" i="26" s="1"/>
  <c r="DU21" i="26" s="1"/>
  <c r="DV21" i="26" s="1"/>
  <c r="DW21" i="26" s="1"/>
  <c r="DX21" i="26" s="1"/>
  <c r="DY21" i="26" s="1"/>
  <c r="DZ21" i="26" s="1"/>
  <c r="EA21" i="26" s="1"/>
  <c r="EB21" i="26" s="1"/>
  <c r="EC21" i="26" s="1"/>
  <c r="ED21" i="26" s="1"/>
  <c r="EE21" i="26" s="1"/>
  <c r="EF21" i="26" s="1"/>
  <c r="EG21" i="26" s="1"/>
  <c r="EH21" i="26" s="1"/>
  <c r="EI21" i="26" s="1"/>
  <c r="EJ21" i="26" s="1"/>
  <c r="EK21" i="26" s="1"/>
  <c r="EL21" i="26" s="1"/>
  <c r="EM21" i="26" s="1"/>
  <c r="EN21" i="26" s="1"/>
  <c r="EO21" i="26" s="1"/>
  <c r="EP21" i="26" s="1"/>
  <c r="EQ21" i="26" s="1"/>
  <c r="ER21" i="26" s="1"/>
  <c r="ES21" i="26" s="1"/>
  <c r="ET21" i="26" s="1"/>
  <c r="EU21" i="26" s="1"/>
  <c r="EV21" i="26" s="1"/>
  <c r="EW21" i="26" s="1"/>
  <c r="EX21" i="26" s="1"/>
  <c r="EY21" i="26" s="1"/>
  <c r="EZ21" i="26" s="1"/>
  <c r="FA21" i="26" s="1"/>
  <c r="FB21" i="26" s="1"/>
  <c r="FC21" i="26" s="1"/>
  <c r="FD21" i="26" s="1"/>
  <c r="FF21" i="26" s="1"/>
  <c r="FG21" i="26" s="1"/>
  <c r="FH21" i="26" s="1"/>
  <c r="FI21" i="26" s="1"/>
  <c r="FJ21" i="26" s="1"/>
  <c r="FK21" i="26" s="1"/>
  <c r="FL21" i="26" s="1"/>
  <c r="FM21" i="26" s="1"/>
  <c r="FN21" i="26" s="1"/>
  <c r="FO21" i="26" s="1"/>
  <c r="FP21" i="26" s="1"/>
  <c r="FQ21" i="26" s="1"/>
  <c r="FR21" i="26" s="1"/>
  <c r="FS21" i="26" s="1"/>
  <c r="FT21" i="26" s="1"/>
  <c r="FU21" i="26" s="1"/>
  <c r="FV21" i="26" s="1"/>
  <c r="FW21" i="26" s="1"/>
  <c r="FX21" i="26" s="1"/>
  <c r="FY21" i="26" s="1"/>
  <c r="FZ21" i="26" s="1"/>
  <c r="GA21" i="26" s="1"/>
  <c r="GB21" i="26" s="1"/>
  <c r="GC21" i="26" s="1"/>
  <c r="GD21" i="26" s="1"/>
  <c r="GE21" i="26" s="1"/>
  <c r="GF21" i="26" s="1"/>
  <c r="GG21" i="26" s="1"/>
  <c r="GH21" i="26" s="1"/>
  <c r="GI21" i="26" s="1"/>
  <c r="GJ21" i="26" s="1"/>
  <c r="GK21" i="26" s="1"/>
  <c r="GL21" i="26" s="1"/>
  <c r="GM21" i="26" s="1"/>
  <c r="GN21" i="26" s="1"/>
  <c r="GO21" i="26" s="1"/>
  <c r="GP21" i="26" s="1"/>
  <c r="GQ21" i="26" s="1"/>
  <c r="GR21" i="26" s="1"/>
  <c r="GS21" i="26" s="1"/>
  <c r="GT21" i="26" s="1"/>
  <c r="GU21" i="26" s="1"/>
  <c r="GV21" i="26" s="1"/>
  <c r="GW21" i="26" s="1"/>
  <c r="GX21" i="26" s="1"/>
  <c r="GY21" i="26" s="1"/>
  <c r="GZ21" i="26" s="1"/>
  <c r="HA21" i="26" s="1"/>
  <c r="HB21" i="26" s="1"/>
  <c r="HC21" i="26" s="1"/>
  <c r="HD21" i="26" s="1"/>
  <c r="HE21" i="26" s="1"/>
  <c r="HF21" i="26" s="1"/>
  <c r="HG21" i="26" s="1"/>
  <c r="HH21" i="26" s="1"/>
  <c r="HI21" i="26" s="1"/>
  <c r="HJ21" i="26" s="1"/>
  <c r="HK21" i="26" s="1"/>
  <c r="HL21" i="26" s="1"/>
  <c r="HM21" i="26" s="1"/>
  <c r="HN21" i="26" s="1"/>
  <c r="HO21" i="26" s="1"/>
  <c r="HP21" i="26" s="1"/>
  <c r="HQ21" i="26" s="1"/>
  <c r="HR21" i="26" s="1"/>
  <c r="HS21" i="26" s="1"/>
  <c r="HT21" i="26" s="1"/>
  <c r="HU21" i="26" s="1"/>
  <c r="HW21" i="26" s="1"/>
  <c r="HX21" i="26" s="1"/>
  <c r="HY21" i="26" s="1"/>
  <c r="HZ21" i="26" s="1"/>
  <c r="IA21" i="26" s="1"/>
  <c r="IB21" i="26" s="1"/>
  <c r="IC21" i="26" s="1"/>
  <c r="ID21" i="26" s="1"/>
  <c r="IE21" i="26" s="1"/>
  <c r="IF21" i="26" s="1"/>
  <c r="IG21" i="26" s="1"/>
  <c r="IH21" i="26" s="1"/>
  <c r="II21" i="26" s="1"/>
  <c r="IJ21" i="26" s="1"/>
  <c r="IK21" i="26" s="1"/>
  <c r="IL21" i="26" s="1"/>
  <c r="IM21" i="26" s="1"/>
  <c r="IN21" i="26" s="1"/>
  <c r="IO21" i="26" s="1"/>
  <c r="IP21" i="26" s="1"/>
  <c r="IQ21" i="26" s="1"/>
  <c r="IR21" i="26" s="1"/>
  <c r="IS21" i="26" s="1"/>
  <c r="IT21" i="26" s="1"/>
  <c r="IU21" i="26" s="1"/>
  <c r="IV21" i="26" s="1"/>
  <c r="IW21" i="26" s="1"/>
  <c r="IX21" i="26" s="1"/>
  <c r="IY21" i="26" s="1"/>
  <c r="IZ21" i="26" s="1"/>
  <c r="JA21" i="26" s="1"/>
  <c r="JB21" i="26" s="1"/>
  <c r="JC21" i="26" s="1"/>
  <c r="JD21" i="26" s="1"/>
  <c r="JE21" i="26" s="1"/>
  <c r="JF21" i="26" s="1"/>
  <c r="JG21" i="26" s="1"/>
  <c r="JH21" i="26" s="1"/>
  <c r="JI21" i="26" s="1"/>
  <c r="JJ21" i="26" s="1"/>
  <c r="JK21" i="26" s="1"/>
  <c r="JL21" i="26" s="1"/>
  <c r="JM21" i="26" s="1"/>
  <c r="JN21" i="26" s="1"/>
  <c r="JO21" i="26" s="1"/>
  <c r="JP21" i="26" s="1"/>
  <c r="JQ21" i="26" s="1"/>
  <c r="JR21" i="26" s="1"/>
  <c r="JS21" i="26" s="1"/>
  <c r="JT21" i="26" s="1"/>
  <c r="JU21" i="26" s="1"/>
  <c r="JV21" i="26" s="1"/>
  <c r="JW21" i="26" s="1"/>
  <c r="JX21" i="26" s="1"/>
  <c r="JY21" i="26" s="1"/>
  <c r="JZ21" i="26" s="1"/>
  <c r="KA21" i="26" s="1"/>
  <c r="KB21" i="26" s="1"/>
  <c r="KC21" i="26" s="1"/>
  <c r="KD21" i="26" s="1"/>
  <c r="KE21" i="26" s="1"/>
  <c r="KF21" i="26" s="1"/>
  <c r="KG21" i="26" s="1"/>
  <c r="KH21" i="26" s="1"/>
  <c r="KI21" i="26" s="1"/>
  <c r="KJ21" i="26" s="1"/>
  <c r="KK21" i="26" s="1"/>
  <c r="KL21" i="26" s="1"/>
  <c r="KM21" i="26" s="1"/>
  <c r="KN21" i="26" s="1"/>
  <c r="KO21" i="26" s="1"/>
  <c r="KP21" i="26" s="1"/>
  <c r="KQ21" i="26" s="1"/>
  <c r="KR21" i="26" s="1"/>
  <c r="KS21" i="26" s="1"/>
  <c r="KT21" i="26" s="1"/>
  <c r="KU21" i="26" s="1"/>
  <c r="KV21" i="26" s="1"/>
  <c r="KW21" i="26" s="1"/>
  <c r="KX21" i="26" s="1"/>
  <c r="KY21" i="26" s="1"/>
  <c r="KZ21" i="26" s="1"/>
  <c r="LA21" i="26" s="1"/>
  <c r="LB21" i="26" s="1"/>
  <c r="LC21" i="26" s="1"/>
  <c r="LD21" i="26" s="1"/>
  <c r="LE21" i="26" s="1"/>
  <c r="LF21" i="26" s="1"/>
  <c r="LG21" i="26" s="1"/>
  <c r="LH21" i="26" s="1"/>
  <c r="LJ21" i="26" s="1"/>
  <c r="LK21" i="26" s="1"/>
  <c r="LL21" i="26" s="1"/>
  <c r="LM21" i="26" s="1"/>
  <c r="LN21" i="26" s="1"/>
  <c r="LO21" i="26" s="1"/>
  <c r="LP21" i="26" s="1"/>
  <c r="LQ21" i="26" s="1"/>
  <c r="LR21" i="26" s="1"/>
  <c r="LS21" i="26" s="1"/>
  <c r="LT21" i="26" s="1"/>
  <c r="LU21" i="26" s="1"/>
  <c r="LV21" i="26" s="1"/>
  <c r="LW21" i="26" s="1"/>
  <c r="LX21" i="26" s="1"/>
  <c r="LY21" i="26" s="1"/>
  <c r="LZ21" i="26" s="1"/>
  <c r="MA21" i="26" s="1"/>
  <c r="MB21" i="26" s="1"/>
  <c r="MC21" i="26" s="1"/>
  <c r="MD21" i="26" s="1"/>
  <c r="ME21" i="26" s="1"/>
  <c r="MG21" i="26" s="1"/>
  <c r="MH21" i="26" s="1"/>
  <c r="MI21" i="26" s="1"/>
  <c r="MJ21" i="26" s="1"/>
  <c r="MK21" i="26" s="1"/>
  <c r="ML21" i="26" s="1"/>
  <c r="MM21" i="26" s="1"/>
  <c r="MN21" i="26" s="1"/>
  <c r="MO21" i="26" s="1"/>
  <c r="MP21" i="26" s="1"/>
  <c r="MQ21" i="26" s="1"/>
  <c r="MR21" i="26" s="1"/>
  <c r="MS21" i="26" s="1"/>
  <c r="MT21" i="26" s="1"/>
  <c r="MU21" i="26" s="1"/>
  <c r="MV21" i="26" s="1"/>
  <c r="MW21" i="26" s="1"/>
  <c r="MX21" i="26" s="1"/>
  <c r="MY21" i="26" s="1"/>
  <c r="MZ21" i="26" s="1"/>
  <c r="NA21" i="26" s="1"/>
  <c r="NB21" i="26" s="1"/>
  <c r="NC21" i="26" s="1"/>
  <c r="ND21" i="26" s="1"/>
  <c r="NE21" i="26" s="1"/>
  <c r="NF21" i="26" s="1"/>
  <c r="NG21" i="26" s="1"/>
  <c r="NH21" i="26" s="1"/>
  <c r="NI21" i="26" s="1"/>
  <c r="NJ21" i="26" s="1"/>
  <c r="NK21" i="26" s="1"/>
  <c r="NL21" i="26" s="1"/>
  <c r="NN21" i="26" s="1"/>
  <c r="NO21" i="26" s="1"/>
  <c r="NP21" i="26" s="1"/>
  <c r="NQ21" i="26" s="1"/>
  <c r="NR21" i="26" s="1"/>
  <c r="NS21" i="26" s="1"/>
  <c r="NT21" i="26" s="1"/>
  <c r="NU21" i="26" s="1"/>
  <c r="U29" i="26"/>
  <c r="V29" i="26" s="1"/>
  <c r="W29" i="26" s="1"/>
  <c r="X29" i="26" s="1"/>
  <c r="Y29" i="26" s="1"/>
  <c r="Z29" i="26" s="1"/>
  <c r="AA29" i="26" s="1"/>
  <c r="AB29" i="26" s="1"/>
  <c r="AC29" i="26" s="1"/>
  <c r="AD29" i="26" s="1"/>
  <c r="AE29" i="26" s="1"/>
  <c r="AF29" i="26" s="1"/>
  <c r="AG29" i="26" s="1"/>
  <c r="AH29" i="26" s="1"/>
  <c r="AI29" i="26" s="1"/>
  <c r="AJ29" i="26" s="1"/>
  <c r="AK29" i="26" s="1"/>
  <c r="AL29" i="26" s="1"/>
  <c r="AM29" i="26" s="1"/>
  <c r="AN29" i="26" s="1"/>
  <c r="AO29" i="26" s="1"/>
  <c r="AP29" i="26" s="1"/>
  <c r="AQ29" i="26" s="1"/>
  <c r="AR29" i="26" s="1"/>
  <c r="AS29" i="26" s="1"/>
  <c r="AT29" i="26" s="1"/>
  <c r="AU29" i="26" s="1"/>
  <c r="AV29" i="26" s="1"/>
  <c r="AW29" i="26" s="1"/>
  <c r="AX29" i="26" s="1"/>
  <c r="AY29" i="26" s="1"/>
  <c r="AZ29" i="26" s="1"/>
  <c r="BA29" i="26" s="1"/>
  <c r="BB29" i="26" s="1"/>
  <c r="BC29" i="26" s="1"/>
  <c r="BD29" i="26" s="1"/>
  <c r="BE29" i="26" s="1"/>
  <c r="BF29" i="26" s="1"/>
  <c r="BG29" i="26" s="1"/>
  <c r="BH29" i="26" s="1"/>
  <c r="BI29" i="26" s="1"/>
  <c r="BJ29" i="26" s="1"/>
  <c r="BK29" i="26" s="1"/>
  <c r="BL29" i="26" s="1"/>
  <c r="BM29" i="26" s="1"/>
  <c r="BN29" i="26" s="1"/>
  <c r="BO29" i="26" s="1"/>
  <c r="BP29" i="26" s="1"/>
  <c r="BQ29" i="26" s="1"/>
  <c r="BR29" i="26" s="1"/>
  <c r="BS29" i="26" s="1"/>
  <c r="BT29" i="26" s="1"/>
  <c r="BU29" i="26" s="1"/>
  <c r="BV29" i="26" s="1"/>
  <c r="BW29" i="26" s="1"/>
  <c r="BX29" i="26" s="1"/>
  <c r="BY29" i="26" s="1"/>
  <c r="BZ29" i="26" s="1"/>
  <c r="CA29" i="26" s="1"/>
  <c r="CB29" i="26" s="1"/>
  <c r="CC29" i="26" s="1"/>
  <c r="CD29" i="26" s="1"/>
  <c r="CE29" i="26" s="1"/>
  <c r="CF29" i="26" s="1"/>
  <c r="CG29" i="26" s="1"/>
  <c r="CH29" i="26" s="1"/>
  <c r="CI29" i="26" s="1"/>
  <c r="CJ29" i="26" s="1"/>
  <c r="CK29" i="26" s="1"/>
  <c r="CL29" i="26" s="1"/>
  <c r="CM29" i="26" s="1"/>
  <c r="CN29" i="26" s="1"/>
  <c r="CO29" i="26" s="1"/>
  <c r="CP29" i="26" s="1"/>
  <c r="CQ29" i="26" s="1"/>
  <c r="CR29" i="26" s="1"/>
  <c r="CS29" i="26" s="1"/>
  <c r="CT29" i="26" s="1"/>
  <c r="CU29" i="26" s="1"/>
  <c r="CV29" i="26" s="1"/>
  <c r="CW29" i="26" s="1"/>
  <c r="CX29" i="26" s="1"/>
  <c r="CY29" i="26" s="1"/>
  <c r="DA29" i="26" s="1"/>
  <c r="DB29" i="26" s="1"/>
  <c r="DC29" i="26" s="1"/>
  <c r="DD29" i="26" s="1"/>
  <c r="DE29" i="26" s="1"/>
  <c r="DF29" i="26" s="1"/>
  <c r="DG29" i="26" s="1"/>
  <c r="DH29" i="26" s="1"/>
  <c r="DI29" i="26" s="1"/>
  <c r="DJ29" i="26" s="1"/>
  <c r="DK29" i="26" s="1"/>
  <c r="DL29" i="26" s="1"/>
  <c r="DM29" i="26" s="1"/>
  <c r="DN29" i="26" s="1"/>
  <c r="DO29" i="26" s="1"/>
  <c r="DP29" i="26" s="1"/>
  <c r="DQ29" i="26" s="1"/>
  <c r="DR29" i="26" s="1"/>
  <c r="DS29" i="26" s="1"/>
  <c r="DT29" i="26" s="1"/>
  <c r="DU29" i="26" s="1"/>
  <c r="DV29" i="26" s="1"/>
  <c r="DW29" i="26" s="1"/>
  <c r="DX29" i="26" s="1"/>
  <c r="DY29" i="26" s="1"/>
  <c r="DZ29" i="26" s="1"/>
  <c r="EA29" i="26" s="1"/>
  <c r="EB29" i="26" s="1"/>
  <c r="EC29" i="26" s="1"/>
  <c r="ED29" i="26" s="1"/>
  <c r="EE29" i="26" s="1"/>
  <c r="EF29" i="26" s="1"/>
  <c r="EG29" i="26" s="1"/>
  <c r="EH29" i="26" s="1"/>
  <c r="EI29" i="26" s="1"/>
  <c r="EJ29" i="26" s="1"/>
  <c r="EK29" i="26" s="1"/>
  <c r="EL29" i="26" s="1"/>
  <c r="EM29" i="26" s="1"/>
  <c r="EN29" i="26" s="1"/>
  <c r="EO29" i="26" s="1"/>
  <c r="EP29" i="26" s="1"/>
  <c r="EQ29" i="26" s="1"/>
  <c r="ER29" i="26" s="1"/>
  <c r="ES29" i="26" s="1"/>
  <c r="ET29" i="26" s="1"/>
  <c r="EU29" i="26" s="1"/>
  <c r="EV29" i="26" s="1"/>
  <c r="EW29" i="26" s="1"/>
  <c r="EX29" i="26" s="1"/>
  <c r="EY29" i="26" s="1"/>
  <c r="EZ29" i="26" s="1"/>
  <c r="FA29" i="26" s="1"/>
  <c r="FB29" i="26" s="1"/>
  <c r="FC29" i="26" s="1"/>
  <c r="FD29" i="26" s="1"/>
  <c r="FF29" i="26" s="1"/>
  <c r="FG29" i="26" s="1"/>
  <c r="FH29" i="26" s="1"/>
  <c r="FI29" i="26" s="1"/>
  <c r="FJ29" i="26" s="1"/>
  <c r="FK29" i="26" s="1"/>
  <c r="FL29" i="26" s="1"/>
  <c r="FM29" i="26" s="1"/>
  <c r="FN29" i="26" s="1"/>
  <c r="FO29" i="26" s="1"/>
  <c r="FP29" i="26" s="1"/>
  <c r="FQ29" i="26" s="1"/>
  <c r="FR29" i="26" s="1"/>
  <c r="FS29" i="26" s="1"/>
  <c r="FT29" i="26" s="1"/>
  <c r="FU29" i="26" s="1"/>
  <c r="FV29" i="26" s="1"/>
  <c r="FW29" i="26" s="1"/>
  <c r="FX29" i="26" s="1"/>
  <c r="FY29" i="26" s="1"/>
  <c r="FZ29" i="26" s="1"/>
  <c r="GA29" i="26" s="1"/>
  <c r="GB29" i="26" s="1"/>
  <c r="GC29" i="26" s="1"/>
  <c r="GD29" i="26" s="1"/>
  <c r="GE29" i="26" s="1"/>
  <c r="GF29" i="26" s="1"/>
  <c r="GG29" i="26" s="1"/>
  <c r="GH29" i="26" s="1"/>
  <c r="GI29" i="26" s="1"/>
  <c r="GJ29" i="26" s="1"/>
  <c r="GK29" i="26" s="1"/>
  <c r="GL29" i="26" s="1"/>
  <c r="GM29" i="26" s="1"/>
  <c r="GN29" i="26" s="1"/>
  <c r="GO29" i="26" s="1"/>
  <c r="GP29" i="26" s="1"/>
  <c r="GQ29" i="26" s="1"/>
  <c r="GR29" i="26" s="1"/>
  <c r="GS29" i="26" s="1"/>
  <c r="GT29" i="26" s="1"/>
  <c r="GU29" i="26" s="1"/>
  <c r="GV29" i="26" s="1"/>
  <c r="GW29" i="26" s="1"/>
  <c r="GX29" i="26" s="1"/>
  <c r="GY29" i="26" s="1"/>
  <c r="GZ29" i="26" s="1"/>
  <c r="HB29" i="26" s="1"/>
  <c r="HC29" i="26" s="1"/>
  <c r="HD29" i="26" s="1"/>
  <c r="HE29" i="26" s="1"/>
  <c r="HF29" i="26" s="1"/>
  <c r="HG29" i="26" s="1"/>
  <c r="HH29" i="26" s="1"/>
  <c r="HI29" i="26" s="1"/>
  <c r="HJ29" i="26" s="1"/>
  <c r="HK29" i="26" s="1"/>
  <c r="HL29" i="26" s="1"/>
  <c r="HM29" i="26" s="1"/>
  <c r="HN29" i="26" s="1"/>
  <c r="HO29" i="26" s="1"/>
  <c r="HP29" i="26" s="1"/>
  <c r="HQ29" i="26" s="1"/>
  <c r="HR29" i="26" s="1"/>
  <c r="HS29" i="26" s="1"/>
  <c r="HT29" i="26" s="1"/>
  <c r="HU29" i="26" s="1"/>
  <c r="HV29" i="26" s="1"/>
  <c r="HW29" i="26" s="1"/>
  <c r="HX29" i="26" s="1"/>
  <c r="HY29" i="26" s="1"/>
  <c r="HZ29" i="26" s="1"/>
  <c r="IA29" i="26" s="1"/>
  <c r="IB29" i="26" s="1"/>
  <c r="IC29" i="26" s="1"/>
  <c r="ID29" i="26" s="1"/>
  <c r="IE29" i="26" s="1"/>
  <c r="IF29" i="26" s="1"/>
  <c r="IG29" i="26" s="1"/>
  <c r="IH29" i="26" s="1"/>
  <c r="II29" i="26" s="1"/>
  <c r="IJ29" i="26" s="1"/>
  <c r="IK29" i="26" s="1"/>
  <c r="IL29" i="26" s="1"/>
  <c r="IM29" i="26" s="1"/>
  <c r="IN29" i="26" s="1"/>
  <c r="IO29" i="26" s="1"/>
  <c r="IP29" i="26" s="1"/>
  <c r="IQ29" i="26" s="1"/>
  <c r="IR29" i="26" s="1"/>
  <c r="IS29" i="26" s="1"/>
  <c r="IT29" i="26" s="1"/>
  <c r="IU29" i="26" s="1"/>
  <c r="IV29" i="26" s="1"/>
  <c r="IW29" i="26" s="1"/>
  <c r="IX29" i="26" s="1"/>
  <c r="IY29" i="26" s="1"/>
  <c r="IZ29" i="26" s="1"/>
  <c r="JA29" i="26" s="1"/>
  <c r="JB29" i="26" s="1"/>
  <c r="JC29" i="26" s="1"/>
  <c r="JD29" i="26" s="1"/>
  <c r="JE29" i="26" s="1"/>
  <c r="JF29" i="26" s="1"/>
  <c r="JG29" i="26" s="1"/>
  <c r="JH29" i="26" s="1"/>
  <c r="JI29" i="26" s="1"/>
  <c r="JJ29" i="26" s="1"/>
  <c r="JK29" i="26" s="1"/>
  <c r="JL29" i="26" s="1"/>
  <c r="JM29" i="26" s="1"/>
  <c r="JN29" i="26" s="1"/>
  <c r="JO29" i="26" s="1"/>
  <c r="JP29" i="26" s="1"/>
  <c r="JQ29" i="26" s="1"/>
  <c r="JR29" i="26" s="1"/>
  <c r="JS29" i="26" s="1"/>
  <c r="JT29" i="26" s="1"/>
  <c r="JU29" i="26" s="1"/>
  <c r="JV29" i="26" s="1"/>
  <c r="JW29" i="26" s="1"/>
  <c r="JX29" i="26" s="1"/>
  <c r="JY29" i="26" s="1"/>
  <c r="JZ29" i="26" s="1"/>
  <c r="KA29" i="26" s="1"/>
  <c r="KB29" i="26" s="1"/>
  <c r="KC29" i="26" s="1"/>
  <c r="KD29" i="26" s="1"/>
  <c r="KE29" i="26" s="1"/>
  <c r="KF29" i="26" s="1"/>
  <c r="KG29" i="26" s="1"/>
  <c r="KH29" i="26" s="1"/>
  <c r="KI29" i="26" s="1"/>
  <c r="KJ29" i="26" s="1"/>
  <c r="KK29" i="26" s="1"/>
  <c r="KL29" i="26" s="1"/>
  <c r="KM29" i="26" s="1"/>
  <c r="KN29" i="26" s="1"/>
  <c r="KO29" i="26" s="1"/>
  <c r="KP29" i="26" s="1"/>
  <c r="KQ29" i="26" s="1"/>
  <c r="KR29" i="26" s="1"/>
  <c r="KS29" i="26" s="1"/>
  <c r="KT29" i="26" s="1"/>
  <c r="KV29" i="26" s="1"/>
  <c r="KW29" i="26" s="1"/>
  <c r="KX29" i="26" s="1"/>
  <c r="KY29" i="26" s="1"/>
  <c r="KZ29" i="26" s="1"/>
  <c r="LA29" i="26" s="1"/>
  <c r="LB29" i="26" s="1"/>
  <c r="LC29" i="26" s="1"/>
  <c r="LD29" i="26" s="1"/>
  <c r="LE29" i="26" s="1"/>
  <c r="LF29" i="26" s="1"/>
  <c r="LG29" i="26" s="1"/>
  <c r="LH29" i="26" s="1"/>
  <c r="LI29" i="26" s="1"/>
  <c r="LJ29" i="26" s="1"/>
  <c r="LK29" i="26" s="1"/>
  <c r="LL29" i="26" s="1"/>
  <c r="LM29" i="26" s="1"/>
  <c r="LN29" i="26" s="1"/>
  <c r="LO29" i="26" s="1"/>
  <c r="LP29" i="26" s="1"/>
  <c r="LQ29" i="26" s="1"/>
  <c r="LR29" i="26" s="1"/>
  <c r="LS29" i="26" s="1"/>
  <c r="LT29" i="26" s="1"/>
  <c r="LU29" i="26" s="1"/>
  <c r="LV29" i="26" s="1"/>
  <c r="LW29" i="26" s="1"/>
  <c r="LX29" i="26" s="1"/>
  <c r="LY29" i="26" s="1"/>
  <c r="LZ29" i="26" s="1"/>
  <c r="MA29" i="26" s="1"/>
  <c r="MB29" i="26" s="1"/>
  <c r="MC29" i="26" s="1"/>
  <c r="MD29" i="26" s="1"/>
  <c r="ME29" i="26" s="1"/>
  <c r="MF29" i="26" s="1"/>
  <c r="MG29" i="26" s="1"/>
  <c r="MH29" i="26" s="1"/>
  <c r="MI29" i="26" s="1"/>
  <c r="MJ29" i="26" s="1"/>
  <c r="MK29" i="26" s="1"/>
  <c r="ML29" i="26" s="1"/>
  <c r="MM29" i="26" s="1"/>
  <c r="MN29" i="26" s="1"/>
  <c r="MO29" i="26" s="1"/>
  <c r="MP29" i="26" s="1"/>
  <c r="MQ29" i="26" s="1"/>
  <c r="MR29" i="26" s="1"/>
  <c r="MS29" i="26" s="1"/>
  <c r="MT29" i="26" s="1"/>
  <c r="MU29" i="26" s="1"/>
  <c r="MV29" i="26" s="1"/>
  <c r="MW29" i="26" s="1"/>
  <c r="MX29" i="26" s="1"/>
  <c r="MY29" i="26" s="1"/>
  <c r="MZ29" i="26" s="1"/>
  <c r="NA29" i="26" s="1"/>
  <c r="NB29" i="26" s="1"/>
  <c r="NC29" i="26" s="1"/>
  <c r="ND29" i="26" s="1"/>
  <c r="NE29" i="26" s="1"/>
  <c r="NF29" i="26" s="1"/>
  <c r="NG29" i="26" s="1"/>
  <c r="NH29" i="26" s="1"/>
  <c r="NI29" i="26" s="1"/>
  <c r="NJ29" i="26" s="1"/>
  <c r="NK29" i="26" s="1"/>
  <c r="NL29" i="26" s="1"/>
  <c r="NN29" i="26" s="1"/>
  <c r="NO29" i="26" s="1"/>
  <c r="NP29" i="26" s="1"/>
  <c r="NQ29" i="26" s="1"/>
  <c r="NR29" i="26" s="1"/>
  <c r="NS29" i="26" s="1"/>
  <c r="NT29" i="26" s="1"/>
  <c r="NU29" i="26" s="1"/>
  <c r="BT2" i="26"/>
  <c r="BT37" i="26"/>
  <c r="BU3" i="26"/>
  <c r="BU36" i="26" s="1"/>
  <c r="BU2" i="26" l="1"/>
  <c r="BU37" i="26"/>
  <c r="BV3" i="26"/>
  <c r="BV36" i="26" l="1"/>
  <c r="BV2" i="26"/>
  <c r="BV37" i="26"/>
  <c r="BW3" i="26"/>
  <c r="BW36" i="26" s="1"/>
  <c r="BA22" i="18"/>
  <c r="AI50" i="18"/>
  <c r="AH50" i="18" s="1"/>
  <c r="AG50" i="18"/>
  <c r="AF50" i="18" s="1"/>
  <c r="AE50" i="18"/>
  <c r="AD50" i="18" s="1"/>
  <c r="AC50" i="18"/>
  <c r="AB50" i="18" s="1"/>
  <c r="AA50" i="18"/>
  <c r="Z50" i="18" s="1"/>
  <c r="Y50" i="18"/>
  <c r="X50" i="18" s="1"/>
  <c r="W50" i="18"/>
  <c r="V50" i="18" s="1"/>
  <c r="U50" i="18"/>
  <c r="T50" i="18" s="1"/>
  <c r="S50" i="18"/>
  <c r="R50" i="18" s="1"/>
  <c r="Q50" i="18"/>
  <c r="P50" i="18" s="1"/>
  <c r="O50" i="18"/>
  <c r="N50" i="18" s="1"/>
  <c r="M50" i="18"/>
  <c r="L50" i="18" s="1"/>
  <c r="K50" i="18"/>
  <c r="J50" i="18" s="1"/>
  <c r="I50" i="18"/>
  <c r="H50" i="18" s="1"/>
  <c r="G50" i="18"/>
  <c r="F50" i="18" s="1"/>
  <c r="E50" i="18"/>
  <c r="D50" i="18" s="1"/>
  <c r="AI49" i="18"/>
  <c r="AH49" i="18" s="1"/>
  <c r="AG49" i="18"/>
  <c r="AF49" i="18" s="1"/>
  <c r="AE49" i="18"/>
  <c r="AD49" i="18" s="1"/>
  <c r="AC49" i="18"/>
  <c r="AB49" i="18" s="1"/>
  <c r="AA49" i="18"/>
  <c r="Z49" i="18" s="1"/>
  <c r="Y49" i="18"/>
  <c r="X49" i="18" s="1"/>
  <c r="W49" i="18"/>
  <c r="V49" i="18" s="1"/>
  <c r="U49" i="18"/>
  <c r="T49" i="18" s="1"/>
  <c r="S49" i="18"/>
  <c r="R49" i="18" s="1"/>
  <c r="Q49" i="18"/>
  <c r="P49" i="18" s="1"/>
  <c r="O49" i="18"/>
  <c r="N49" i="18" s="1"/>
  <c r="M49" i="18"/>
  <c r="L49" i="18" s="1"/>
  <c r="K49" i="18"/>
  <c r="J49" i="18" s="1"/>
  <c r="I49" i="18"/>
  <c r="H49" i="18" s="1"/>
  <c r="G49" i="18"/>
  <c r="F49" i="18" s="1"/>
  <c r="E49" i="18"/>
  <c r="D49" i="18" s="1"/>
  <c r="AI48" i="18"/>
  <c r="AH48" i="18" s="1"/>
  <c r="AG48" i="18"/>
  <c r="AF48" i="18" s="1"/>
  <c r="AE48" i="18"/>
  <c r="AD48" i="18" s="1"/>
  <c r="AC48" i="18"/>
  <c r="AB48" i="18" s="1"/>
  <c r="AA48" i="18"/>
  <c r="Z48" i="18" s="1"/>
  <c r="Y48" i="18"/>
  <c r="X48" i="18" s="1"/>
  <c r="W48" i="18"/>
  <c r="V48" i="18" s="1"/>
  <c r="U48" i="18"/>
  <c r="T48" i="18" s="1"/>
  <c r="S48" i="18"/>
  <c r="R48" i="18" s="1"/>
  <c r="Q48" i="18"/>
  <c r="P48" i="18" s="1"/>
  <c r="O48" i="18"/>
  <c r="N48" i="18" s="1"/>
  <c r="M48" i="18"/>
  <c r="L48" i="18" s="1"/>
  <c r="K48" i="18"/>
  <c r="J48" i="18" s="1"/>
  <c r="I48" i="18"/>
  <c r="H48" i="18" s="1"/>
  <c r="G48" i="18"/>
  <c r="F48" i="18" s="1"/>
  <c r="E48" i="18"/>
  <c r="D48" i="18" s="1"/>
  <c r="AI47" i="18"/>
  <c r="AH47" i="18" s="1"/>
  <c r="AG47" i="18"/>
  <c r="AF47" i="18" s="1"/>
  <c r="AE47" i="18"/>
  <c r="AD47" i="18" s="1"/>
  <c r="AC47" i="18"/>
  <c r="AB47" i="18" s="1"/>
  <c r="AA47" i="18"/>
  <c r="Z47" i="18" s="1"/>
  <c r="Y47" i="18"/>
  <c r="X47" i="18" s="1"/>
  <c r="W47" i="18"/>
  <c r="V47" i="18" s="1"/>
  <c r="U47" i="18"/>
  <c r="T47" i="18" s="1"/>
  <c r="S47" i="18"/>
  <c r="R47" i="18" s="1"/>
  <c r="Q47" i="18"/>
  <c r="P47" i="18" s="1"/>
  <c r="O47" i="18"/>
  <c r="N47" i="18" s="1"/>
  <c r="M47" i="18"/>
  <c r="L47" i="18" s="1"/>
  <c r="K47" i="18"/>
  <c r="J47" i="18" s="1"/>
  <c r="I47" i="18"/>
  <c r="H47" i="18" s="1"/>
  <c r="G47" i="18"/>
  <c r="F47" i="18" s="1"/>
  <c r="E47" i="18"/>
  <c r="D47" i="18" s="1"/>
  <c r="AI46" i="18"/>
  <c r="AH46" i="18" s="1"/>
  <c r="AG46" i="18"/>
  <c r="AF46" i="18" s="1"/>
  <c r="AE46" i="18"/>
  <c r="AD46" i="18" s="1"/>
  <c r="AC46" i="18"/>
  <c r="AB46" i="18" s="1"/>
  <c r="AA46" i="18"/>
  <c r="Z46" i="18" s="1"/>
  <c r="Y46" i="18"/>
  <c r="X46" i="18" s="1"/>
  <c r="W46" i="18"/>
  <c r="V46" i="18" s="1"/>
  <c r="U46" i="18"/>
  <c r="T46" i="18" s="1"/>
  <c r="S46" i="18"/>
  <c r="R46" i="18" s="1"/>
  <c r="Q46" i="18"/>
  <c r="P46" i="18" s="1"/>
  <c r="O46" i="18"/>
  <c r="N46" i="18" s="1"/>
  <c r="M46" i="18"/>
  <c r="L46" i="18" s="1"/>
  <c r="K46" i="18"/>
  <c r="J46" i="18" s="1"/>
  <c r="I46" i="18"/>
  <c r="H46" i="18" s="1"/>
  <c r="G46" i="18"/>
  <c r="F46" i="18" s="1"/>
  <c r="E46" i="18"/>
  <c r="D46" i="18" s="1"/>
  <c r="AI6" i="18"/>
  <c r="AH6" i="18" s="1"/>
  <c r="AG6" i="18"/>
  <c r="AF6" i="18" s="1"/>
  <c r="AE6" i="18"/>
  <c r="AC6" i="18"/>
  <c r="AB6" i="18" s="1"/>
  <c r="AA6" i="18"/>
  <c r="Z6" i="18" s="1"/>
  <c r="Y6" i="18"/>
  <c r="X6" i="18" s="1"/>
  <c r="W6" i="18"/>
  <c r="V6" i="18" s="1"/>
  <c r="U6" i="18"/>
  <c r="T6" i="18" s="1"/>
  <c r="S6" i="18"/>
  <c r="R6" i="18" s="1"/>
  <c r="Q6" i="18"/>
  <c r="P6" i="18" s="1"/>
  <c r="O6" i="18"/>
  <c r="N6" i="18" s="1"/>
  <c r="M6" i="18"/>
  <c r="L6" i="18" s="1"/>
  <c r="K6" i="18"/>
  <c r="J6" i="18" s="1"/>
  <c r="I6" i="18"/>
  <c r="H6" i="18" s="1"/>
  <c r="G6" i="18"/>
  <c r="E6" i="18"/>
  <c r="AI5" i="18"/>
  <c r="AG5" i="18"/>
  <c r="AE5" i="18"/>
  <c r="AC5" i="18"/>
  <c r="AA5" i="18"/>
  <c r="Y5" i="18"/>
  <c r="W5" i="18"/>
  <c r="U5" i="18"/>
  <c r="S5" i="18"/>
  <c r="Q5" i="18"/>
  <c r="O5" i="18"/>
  <c r="M5" i="18"/>
  <c r="K5" i="18"/>
  <c r="I5" i="18"/>
  <c r="G5" i="18"/>
  <c r="E5" i="18"/>
  <c r="BA6" i="18"/>
  <c r="BA17" i="18"/>
  <c r="BA18" i="18"/>
  <c r="BA11" i="18"/>
  <c r="BA19" i="18"/>
  <c r="BA9" i="18"/>
  <c r="BA15" i="18" s="1"/>
  <c r="BA5" i="18"/>
  <c r="BA16" i="18"/>
  <c r="BA20" i="18"/>
  <c r="BA21" i="18"/>
  <c r="BW2" i="26" l="1"/>
  <c r="BW37" i="26"/>
  <c r="N5" i="18"/>
  <c r="D6" i="18"/>
  <c r="BX3" i="26"/>
  <c r="BX36" i="26" s="1"/>
  <c r="L5" i="18"/>
  <c r="T5" i="18"/>
  <c r="AH5" i="18"/>
  <c r="AD5" i="18"/>
  <c r="AD6" i="18"/>
  <c r="BA10" i="18"/>
  <c r="BA8" i="18"/>
  <c r="BA13" i="18"/>
  <c r="V5" i="18"/>
  <c r="R5" i="18"/>
  <c r="F5" i="18"/>
  <c r="J5" i="18"/>
  <c r="D5" i="18"/>
  <c r="H5" i="18"/>
  <c r="X5" i="18"/>
  <c r="AB5" i="18"/>
  <c r="AF5" i="18"/>
  <c r="P5" i="18"/>
  <c r="F6" i="18"/>
  <c r="Z5" i="18"/>
  <c r="BA14" i="18"/>
  <c r="BX2" i="26" l="1"/>
  <c r="BX37" i="26"/>
  <c r="BY3" i="26"/>
  <c r="BY36" i="26" s="1"/>
  <c r="BA12" i="18"/>
  <c r="BY37" i="26" l="1"/>
  <c r="BY2" i="26"/>
  <c r="Y17" i="26"/>
  <c r="BW17" i="26"/>
  <c r="T17" i="26"/>
  <c r="BV17" i="26"/>
  <c r="BR17" i="26"/>
  <c r="BN17" i="26"/>
  <c r="BJ17" i="26"/>
  <c r="BF17" i="26"/>
  <c r="BB17" i="26"/>
  <c r="AX17" i="26"/>
  <c r="AT17" i="26"/>
  <c r="AP17" i="26"/>
  <c r="AL17" i="26"/>
  <c r="AH17" i="26"/>
  <c r="AD17" i="26"/>
  <c r="Z17" i="26"/>
  <c r="V17" i="26"/>
  <c r="BU17" i="26"/>
  <c r="BQ17" i="26"/>
  <c r="BM17" i="26"/>
  <c r="BI17" i="26"/>
  <c r="BE17" i="26"/>
  <c r="BA17" i="26"/>
  <c r="AW17" i="26"/>
  <c r="AS17" i="26"/>
  <c r="AO17" i="26"/>
  <c r="AK17" i="26"/>
  <c r="AG17" i="26"/>
  <c r="AC17" i="26"/>
  <c r="U17" i="26"/>
  <c r="BY17" i="26"/>
  <c r="BZ3" i="26"/>
  <c r="BZ36" i="26" s="1"/>
  <c r="BT17" i="26"/>
  <c r="BP17" i="26"/>
  <c r="BL17" i="26"/>
  <c r="BH17" i="26"/>
  <c r="BD17" i="26"/>
  <c r="AZ17" i="26"/>
  <c r="AV17" i="26"/>
  <c r="AR17" i="26"/>
  <c r="AN17" i="26"/>
  <c r="AJ17" i="26"/>
  <c r="AF17" i="26"/>
  <c r="AB17" i="26"/>
  <c r="X17" i="26"/>
  <c r="BS17" i="26"/>
  <c r="BO17" i="26"/>
  <c r="BK17" i="26"/>
  <c r="BG17" i="26"/>
  <c r="BC17" i="26"/>
  <c r="AY17" i="26"/>
  <c r="AU17" i="26"/>
  <c r="AQ17" i="26"/>
  <c r="AM17" i="26"/>
  <c r="AI17" i="26"/>
  <c r="AE17" i="26"/>
  <c r="AA17" i="26"/>
  <c r="W17" i="26"/>
  <c r="BX17" i="26"/>
  <c r="BZ2" i="26" l="1"/>
  <c r="BZ37" i="26"/>
  <c r="T19" i="26"/>
  <c r="Y4" i="26"/>
  <c r="T4" i="26"/>
  <c r="BF4" i="26"/>
  <c r="T15" i="26"/>
  <c r="BB4" i="26"/>
  <c r="Z4" i="26"/>
  <c r="BR4" i="26"/>
  <c r="T12" i="26"/>
  <c r="AL4" i="26"/>
  <c r="T5" i="26"/>
  <c r="AI8" i="26"/>
  <c r="BO8" i="26"/>
  <c r="Y5" i="26"/>
  <c r="AM8" i="26"/>
  <c r="BS8" i="26"/>
  <c r="T10" i="26"/>
  <c r="T13" i="26"/>
  <c r="T7" i="26"/>
  <c r="AY8" i="26"/>
  <c r="T16" i="26"/>
  <c r="T8" i="26"/>
  <c r="T14" i="26"/>
  <c r="AP4" i="26"/>
  <c r="BV4" i="26"/>
  <c r="BC8" i="26"/>
  <c r="T9" i="26"/>
  <c r="T6" i="26"/>
  <c r="T11" i="26"/>
  <c r="T18" i="26"/>
  <c r="AB16" i="26"/>
  <c r="AR16" i="26"/>
  <c r="BH16" i="26"/>
  <c r="Y12" i="26"/>
  <c r="AO12" i="26"/>
  <c r="BE12" i="26"/>
  <c r="BU12" i="26"/>
  <c r="AB10" i="26"/>
  <c r="AR10" i="26"/>
  <c r="BH10" i="26"/>
  <c r="U11" i="26"/>
  <c r="AK11" i="26"/>
  <c r="BA11" i="26"/>
  <c r="BQ11" i="26"/>
  <c r="AH7" i="26"/>
  <c r="AX7" i="26"/>
  <c r="BN7" i="26"/>
  <c r="BW4" i="26"/>
  <c r="AK14" i="26"/>
  <c r="BA14" i="26"/>
  <c r="BQ14" i="26"/>
  <c r="AH13" i="26"/>
  <c r="AX13" i="26"/>
  <c r="BN13" i="26"/>
  <c r="AA15" i="26"/>
  <c r="AQ15" i="26"/>
  <c r="BG15" i="26"/>
  <c r="AB18" i="26"/>
  <c r="AR18" i="26"/>
  <c r="BH18" i="26"/>
  <c r="U6" i="26"/>
  <c r="AK6" i="26"/>
  <c r="BA6" i="26"/>
  <c r="BQ6" i="26"/>
  <c r="AH5" i="26"/>
  <c r="AX5" i="26"/>
  <c r="BN5" i="26"/>
  <c r="AE19" i="26"/>
  <c r="AU19" i="26"/>
  <c r="BK19" i="26"/>
  <c r="BS9" i="26"/>
  <c r="BC9" i="26"/>
  <c r="AM9" i="26"/>
  <c r="W9" i="26"/>
  <c r="BJ9" i="26"/>
  <c r="AT9" i="26"/>
  <c r="AD9" i="26"/>
  <c r="BQ9" i="26"/>
  <c r="BA9" i="26"/>
  <c r="AK9" i="26"/>
  <c r="U9" i="26"/>
  <c r="BL9" i="26"/>
  <c r="AV9" i="26"/>
  <c r="AF9" i="26"/>
  <c r="BW5" i="26"/>
  <c r="AG16" i="26"/>
  <c r="AW16" i="26"/>
  <c r="BM16" i="26"/>
  <c r="Z12" i="26"/>
  <c r="AP12" i="26"/>
  <c r="BF12" i="26"/>
  <c r="BV12" i="26"/>
  <c r="AI4" i="26"/>
  <c r="AY4" i="26"/>
  <c r="BO4" i="26"/>
  <c r="AF8" i="26"/>
  <c r="AV8" i="26"/>
  <c r="BL8" i="26"/>
  <c r="BX10" i="26"/>
  <c r="AC10" i="26"/>
  <c r="AS10" i="26"/>
  <c r="BI10" i="26"/>
  <c r="V11" i="26"/>
  <c r="AL11" i="26"/>
  <c r="BB11" i="26"/>
  <c r="BR11" i="26"/>
  <c r="AE7" i="26"/>
  <c r="AU7" i="26"/>
  <c r="BK7" i="26"/>
  <c r="BW7" i="26"/>
  <c r="AH14" i="26"/>
  <c r="AX14" i="26"/>
  <c r="BN14" i="26"/>
  <c r="AA13" i="26"/>
  <c r="AQ13" i="26"/>
  <c r="BG13" i="26"/>
  <c r="X15" i="26"/>
  <c r="AN15" i="26"/>
  <c r="BD15" i="26"/>
  <c r="BT15" i="26"/>
  <c r="AG18" i="26"/>
  <c r="AW18" i="26"/>
  <c r="BM18" i="26"/>
  <c r="Z6" i="26"/>
  <c r="AP6" i="26"/>
  <c r="BF6" i="26"/>
  <c r="BV6" i="26"/>
  <c r="AI5" i="26"/>
  <c r="AY5" i="26"/>
  <c r="BO5" i="26"/>
  <c r="AF19" i="26"/>
  <c r="AV19" i="26"/>
  <c r="BL19" i="26"/>
  <c r="BW18" i="26"/>
  <c r="AD16" i="26"/>
  <c r="AT16" i="26"/>
  <c r="BJ16" i="26"/>
  <c r="W12" i="26"/>
  <c r="AM12" i="26"/>
  <c r="BC12" i="26"/>
  <c r="BS12" i="26"/>
  <c r="AJ4" i="26"/>
  <c r="AZ4" i="26"/>
  <c r="BP4" i="26"/>
  <c r="AC8" i="26"/>
  <c r="AS8" i="26"/>
  <c r="BI8" i="26"/>
  <c r="BX18" i="26"/>
  <c r="BY6" i="26"/>
  <c r="BY7" i="26"/>
  <c r="BY14" i="26"/>
  <c r="BY19" i="26"/>
  <c r="V10" i="26"/>
  <c r="AL10" i="26"/>
  <c r="BB10" i="26"/>
  <c r="BR10" i="26"/>
  <c r="AE11" i="26"/>
  <c r="AU11" i="26"/>
  <c r="BK11" i="26"/>
  <c r="AB7" i="26"/>
  <c r="AR7" i="26"/>
  <c r="BH7" i="26"/>
  <c r="AE14" i="26"/>
  <c r="AU14" i="26"/>
  <c r="BK14" i="26"/>
  <c r="AB13" i="26"/>
  <c r="AR13" i="26"/>
  <c r="BH13" i="26"/>
  <c r="U15" i="26"/>
  <c r="AK15" i="26"/>
  <c r="BA15" i="26"/>
  <c r="BQ15" i="26"/>
  <c r="AD18" i="26"/>
  <c r="AT18" i="26"/>
  <c r="BJ18" i="26"/>
  <c r="W6" i="26"/>
  <c r="AM6" i="26"/>
  <c r="BC6" i="26"/>
  <c r="BS6" i="26"/>
  <c r="AJ5" i="26"/>
  <c r="AZ5" i="26"/>
  <c r="BP5" i="26"/>
  <c r="AC19" i="26"/>
  <c r="AS19" i="26"/>
  <c r="BI19" i="26"/>
  <c r="BW16" i="26"/>
  <c r="AA16" i="26"/>
  <c r="AQ16" i="26"/>
  <c r="BG16" i="26"/>
  <c r="X12" i="26"/>
  <c r="AN12" i="26"/>
  <c r="BD12" i="26"/>
  <c r="BT12" i="26"/>
  <c r="AK4" i="26"/>
  <c r="BA4" i="26"/>
  <c r="BQ4" i="26"/>
  <c r="AD8" i="26"/>
  <c r="AT8" i="26"/>
  <c r="BJ8" i="26"/>
  <c r="BX19" i="26"/>
  <c r="W10" i="26"/>
  <c r="AM10" i="26"/>
  <c r="BC10" i="26"/>
  <c r="BS10" i="26"/>
  <c r="AJ11" i="26"/>
  <c r="AZ11" i="26"/>
  <c r="BP11" i="26"/>
  <c r="AC7" i="26"/>
  <c r="AS7" i="26"/>
  <c r="BI7" i="26"/>
  <c r="AF14" i="26"/>
  <c r="AV14" i="26"/>
  <c r="BL14" i="26"/>
  <c r="Y13" i="26"/>
  <c r="AO13" i="26"/>
  <c r="BE13" i="26"/>
  <c r="BU13" i="26"/>
  <c r="AH15" i="26"/>
  <c r="AX15" i="26"/>
  <c r="BN15" i="26"/>
  <c r="AA18" i="26"/>
  <c r="AQ18" i="26"/>
  <c r="BG18" i="26"/>
  <c r="X6" i="26"/>
  <c r="AN6" i="26"/>
  <c r="BD6" i="26"/>
  <c r="BT6" i="26"/>
  <c r="AK5" i="26"/>
  <c r="BA5" i="26"/>
  <c r="BQ5" i="26"/>
  <c r="AD19" i="26"/>
  <c r="AT19" i="26"/>
  <c r="BJ19" i="26"/>
  <c r="BW19" i="26"/>
  <c r="V13" i="26"/>
  <c r="X18" i="26"/>
  <c r="X16" i="26"/>
  <c r="AF16" i="26"/>
  <c r="AV16" i="26"/>
  <c r="BL16" i="26"/>
  <c r="AC12" i="26"/>
  <c r="AS12" i="26"/>
  <c r="BI12" i="26"/>
  <c r="AF10" i="26"/>
  <c r="AV10" i="26"/>
  <c r="BL10" i="26"/>
  <c r="Y11" i="26"/>
  <c r="AO11" i="26"/>
  <c r="BE11" i="26"/>
  <c r="BU11" i="26"/>
  <c r="AL7" i="26"/>
  <c r="BB7" i="26"/>
  <c r="BR7" i="26"/>
  <c r="Y14" i="26"/>
  <c r="AO14" i="26"/>
  <c r="BE14" i="26"/>
  <c r="BU14" i="26"/>
  <c r="AL13" i="26"/>
  <c r="BB13" i="26"/>
  <c r="BR13" i="26"/>
  <c r="AE15" i="26"/>
  <c r="AU15" i="26"/>
  <c r="BK15" i="26"/>
  <c r="AF18" i="26"/>
  <c r="AV18" i="26"/>
  <c r="BL18" i="26"/>
  <c r="Y6" i="26"/>
  <c r="AO6" i="26"/>
  <c r="BE6" i="26"/>
  <c r="BU6" i="26"/>
  <c r="AL5" i="26"/>
  <c r="BB5" i="26"/>
  <c r="BR5" i="26"/>
  <c r="AI19" i="26"/>
  <c r="AY19" i="26"/>
  <c r="BO19" i="26"/>
  <c r="BO9" i="26"/>
  <c r="AY9" i="26"/>
  <c r="AI9" i="26"/>
  <c r="BV9" i="26"/>
  <c r="BF9" i="26"/>
  <c r="AP9" i="26"/>
  <c r="Z9" i="26"/>
  <c r="BM9" i="26"/>
  <c r="AW9" i="26"/>
  <c r="AG9" i="26"/>
  <c r="BW9" i="26"/>
  <c r="BH9" i="26"/>
  <c r="AR9" i="26"/>
  <c r="AB9" i="26"/>
  <c r="U16" i="26"/>
  <c r="AK16" i="26"/>
  <c r="BA16" i="26"/>
  <c r="BQ16" i="26"/>
  <c r="AD12" i="26"/>
  <c r="AT12" i="26"/>
  <c r="BJ12" i="26"/>
  <c r="W4" i="26"/>
  <c r="AM4" i="26"/>
  <c r="BC4" i="26"/>
  <c r="BS4" i="26"/>
  <c r="AJ8" i="26"/>
  <c r="AZ8" i="26"/>
  <c r="BP8" i="26"/>
  <c r="BX4" i="26"/>
  <c r="AG10" i="26"/>
  <c r="AW10" i="26"/>
  <c r="BM10" i="26"/>
  <c r="Z11" i="26"/>
  <c r="AP11" i="26"/>
  <c r="BF11" i="26"/>
  <c r="BV11" i="26"/>
  <c r="AI7" i="26"/>
  <c r="AY7" i="26"/>
  <c r="BO7" i="26"/>
  <c r="V14" i="26"/>
  <c r="AL14" i="26"/>
  <c r="BB14" i="26"/>
  <c r="BR14" i="26"/>
  <c r="AE13" i="26"/>
  <c r="AU13" i="26"/>
  <c r="BK13" i="26"/>
  <c r="AB15" i="26"/>
  <c r="AR15" i="26"/>
  <c r="BH15" i="26"/>
  <c r="U18" i="26"/>
  <c r="AK18" i="26"/>
  <c r="BA18" i="26"/>
  <c r="BQ18" i="26"/>
  <c r="AD6" i="26"/>
  <c r="AT6" i="26"/>
  <c r="BJ6" i="26"/>
  <c r="W5" i="26"/>
  <c r="AM5" i="26"/>
  <c r="BC5" i="26"/>
  <c r="BS5" i="26"/>
  <c r="AJ19" i="26"/>
  <c r="AZ19" i="26"/>
  <c r="BP19" i="26"/>
  <c r="BW14" i="26"/>
  <c r="AH16" i="26"/>
  <c r="AX16" i="26"/>
  <c r="BN16" i="26"/>
  <c r="AA12" i="26"/>
  <c r="AQ12" i="26"/>
  <c r="BG12" i="26"/>
  <c r="X4" i="26"/>
  <c r="AN4" i="26"/>
  <c r="BD4" i="26"/>
  <c r="BT4" i="26"/>
  <c r="AG8" i="26"/>
  <c r="AW8" i="26"/>
  <c r="BM8" i="26"/>
  <c r="BX16" i="26"/>
  <c r="BY5" i="26"/>
  <c r="BY8" i="26"/>
  <c r="BY9" i="26"/>
  <c r="BY16" i="26"/>
  <c r="BY18" i="26"/>
  <c r="Z10" i="26"/>
  <c r="AP10" i="26"/>
  <c r="BF10" i="26"/>
  <c r="BV10" i="26"/>
  <c r="AI11" i="26"/>
  <c r="AY11" i="26"/>
  <c r="BO11" i="26"/>
  <c r="AF7" i="26"/>
  <c r="AV7" i="26"/>
  <c r="BL7" i="26"/>
  <c r="BW8" i="26"/>
  <c r="AI14" i="26"/>
  <c r="AY14" i="26"/>
  <c r="BO14" i="26"/>
  <c r="AF13" i="26"/>
  <c r="AV13" i="26"/>
  <c r="BL13" i="26"/>
  <c r="Y15" i="26"/>
  <c r="AO15" i="26"/>
  <c r="BE15" i="26"/>
  <c r="BU15" i="26"/>
  <c r="AH18" i="26"/>
  <c r="AX18" i="26"/>
  <c r="BN18" i="26"/>
  <c r="AA6" i="26"/>
  <c r="AQ6" i="26"/>
  <c r="BG6" i="26"/>
  <c r="X5" i="26"/>
  <c r="AN5" i="26"/>
  <c r="BD5" i="26"/>
  <c r="BT5" i="26"/>
  <c r="AG19" i="26"/>
  <c r="AW19" i="26"/>
  <c r="BM19" i="26"/>
  <c r="BW12" i="26"/>
  <c r="AE16" i="26"/>
  <c r="AU16" i="26"/>
  <c r="BK16" i="26"/>
  <c r="AB12" i="26"/>
  <c r="AR12" i="26"/>
  <c r="BH12" i="26"/>
  <c r="U4" i="26"/>
  <c r="AO4" i="26"/>
  <c r="BE4" i="26"/>
  <c r="BU4" i="26"/>
  <c r="AH8" i="26"/>
  <c r="AX8" i="26"/>
  <c r="BN8" i="26"/>
  <c r="BX14" i="26"/>
  <c r="AA10" i="26"/>
  <c r="AQ10" i="26"/>
  <c r="BG10" i="26"/>
  <c r="X11" i="26"/>
  <c r="AN11" i="26"/>
  <c r="BD11" i="26"/>
  <c r="BT11" i="26"/>
  <c r="AG7" i="26"/>
  <c r="AW7" i="26"/>
  <c r="BM7" i="26"/>
  <c r="AJ14" i="26"/>
  <c r="AZ14" i="26"/>
  <c r="BP14" i="26"/>
  <c r="AC13" i="26"/>
  <c r="AS13" i="26"/>
  <c r="BI13" i="26"/>
  <c r="V15" i="26"/>
  <c r="AL15" i="26"/>
  <c r="BB15" i="26"/>
  <c r="BR15" i="26"/>
  <c r="AE18" i="26"/>
  <c r="AU18" i="26"/>
  <c r="BK18" i="26"/>
  <c r="AB6" i="26"/>
  <c r="AR6" i="26"/>
  <c r="BH6" i="26"/>
  <c r="U5" i="26"/>
  <c r="AO5" i="26"/>
  <c r="BE5" i="26"/>
  <c r="BU5" i="26"/>
  <c r="AH19" i="26"/>
  <c r="AX19" i="26"/>
  <c r="BN19" i="26"/>
  <c r="V7" i="26"/>
  <c r="BW15" i="26"/>
  <c r="X10" i="26"/>
  <c r="BX11" i="26"/>
  <c r="AJ16" i="26"/>
  <c r="AZ16" i="26"/>
  <c r="BP16" i="26"/>
  <c r="AG12" i="26"/>
  <c r="AW12" i="26"/>
  <c r="BM12" i="26"/>
  <c r="AD4" i="26"/>
  <c r="AT4" i="26"/>
  <c r="BJ4" i="26"/>
  <c r="AA8" i="26"/>
  <c r="AQ8" i="26"/>
  <c r="BG8" i="26"/>
  <c r="AJ10" i="26"/>
  <c r="AZ10" i="26"/>
  <c r="BP10" i="26"/>
  <c r="AC11" i="26"/>
  <c r="AS11" i="26"/>
  <c r="BI11" i="26"/>
  <c r="Z7" i="26"/>
  <c r="AP7" i="26"/>
  <c r="BF7" i="26"/>
  <c r="BV7" i="26"/>
  <c r="AC14" i="26"/>
  <c r="AS14" i="26"/>
  <c r="BI14" i="26"/>
  <c r="Z13" i="26"/>
  <c r="AP13" i="26"/>
  <c r="BF13" i="26"/>
  <c r="BV13" i="26"/>
  <c r="AI15" i="26"/>
  <c r="AY15" i="26"/>
  <c r="BO15" i="26"/>
  <c r="AJ18" i="26"/>
  <c r="AZ18" i="26"/>
  <c r="BP18" i="26"/>
  <c r="AC6" i="26"/>
  <c r="AS6" i="26"/>
  <c r="BI6" i="26"/>
  <c r="Z5" i="26"/>
  <c r="AP5" i="26"/>
  <c r="BF5" i="26"/>
  <c r="BV5" i="26"/>
  <c r="AM19" i="26"/>
  <c r="BC19" i="26"/>
  <c r="BS19" i="26"/>
  <c r="BK9" i="26"/>
  <c r="AU9" i="26"/>
  <c r="AE9" i="26"/>
  <c r="BR9" i="26"/>
  <c r="BB9" i="26"/>
  <c r="AL9" i="26"/>
  <c r="V9" i="26"/>
  <c r="BI9" i="26"/>
  <c r="AS9" i="26"/>
  <c r="AC9" i="26"/>
  <c r="BT9" i="26"/>
  <c r="BD9" i="26"/>
  <c r="AN9" i="26"/>
  <c r="X9" i="26"/>
  <c r="Y16" i="26"/>
  <c r="AO16" i="26"/>
  <c r="BE16" i="26"/>
  <c r="BU16" i="26"/>
  <c r="AH12" i="26"/>
  <c r="AX12" i="26"/>
  <c r="BN12" i="26"/>
  <c r="AA4" i="26"/>
  <c r="AQ4" i="26"/>
  <c r="BG4" i="26"/>
  <c r="X8" i="26"/>
  <c r="AN8" i="26"/>
  <c r="BD8" i="26"/>
  <c r="BT8" i="26"/>
  <c r="U10" i="26"/>
  <c r="AK10" i="26"/>
  <c r="BA10" i="26"/>
  <c r="BQ10" i="26"/>
  <c r="AD11" i="26"/>
  <c r="AT11" i="26"/>
  <c r="BJ11" i="26"/>
  <c r="W7" i="26"/>
  <c r="AM7" i="26"/>
  <c r="BC7" i="26"/>
  <c r="BS7" i="26"/>
  <c r="Z14" i="26"/>
  <c r="AP14" i="26"/>
  <c r="BF14" i="26"/>
  <c r="BV14" i="26"/>
  <c r="AI13" i="26"/>
  <c r="AY13" i="26"/>
  <c r="BO13" i="26"/>
  <c r="AF15" i="26"/>
  <c r="AV15" i="26"/>
  <c r="BL15" i="26"/>
  <c r="Y18" i="26"/>
  <c r="AO18" i="26"/>
  <c r="BE18" i="26"/>
  <c r="BU18" i="26"/>
  <c r="AH6" i="26"/>
  <c r="AX6" i="26"/>
  <c r="BN6" i="26"/>
  <c r="AA5" i="26"/>
  <c r="AQ5" i="26"/>
  <c r="BG5" i="26"/>
  <c r="X19" i="26"/>
  <c r="AN19" i="26"/>
  <c r="BD19" i="26"/>
  <c r="BT19" i="26"/>
  <c r="V16" i="26"/>
  <c r="AL16" i="26"/>
  <c r="BB16" i="26"/>
  <c r="BR16" i="26"/>
  <c r="AE12" i="26"/>
  <c r="AU12" i="26"/>
  <c r="BK12" i="26"/>
  <c r="AB4" i="26"/>
  <c r="AR4" i="26"/>
  <c r="BH4" i="26"/>
  <c r="U8" i="26"/>
  <c r="AK8" i="26"/>
  <c r="BA8" i="26"/>
  <c r="BQ8" i="26"/>
  <c r="BX8" i="26"/>
  <c r="BZ19" i="26"/>
  <c r="BZ17" i="26"/>
  <c r="BZ18" i="26"/>
  <c r="BZ16" i="26"/>
  <c r="BZ14" i="26"/>
  <c r="BZ15" i="26"/>
  <c r="BZ13" i="26"/>
  <c r="BZ11" i="26"/>
  <c r="BZ9" i="26"/>
  <c r="BZ7" i="26"/>
  <c r="BZ12" i="26"/>
  <c r="BZ10" i="26"/>
  <c r="BZ8" i="26"/>
  <c r="BZ6" i="26"/>
  <c r="CA3" i="26"/>
  <c r="CA36" i="26" s="1"/>
  <c r="BZ5" i="26"/>
  <c r="BZ4" i="26"/>
  <c r="BY10" i="26"/>
  <c r="BY11" i="26"/>
  <c r="BY15" i="26"/>
  <c r="AD10" i="26"/>
  <c r="AT10" i="26"/>
  <c r="BJ10" i="26"/>
  <c r="W11" i="26"/>
  <c r="AM11" i="26"/>
  <c r="BC11" i="26"/>
  <c r="BS11" i="26"/>
  <c r="AJ7" i="26"/>
  <c r="AZ7" i="26"/>
  <c r="BP7" i="26"/>
  <c r="W14" i="26"/>
  <c r="AM14" i="26"/>
  <c r="BC14" i="26"/>
  <c r="BS14" i="26"/>
  <c r="AJ13" i="26"/>
  <c r="AZ13" i="26"/>
  <c r="BP13" i="26"/>
  <c r="AC15" i="26"/>
  <c r="AS15" i="26"/>
  <c r="BI15" i="26"/>
  <c r="V18" i="26"/>
  <c r="AL18" i="26"/>
  <c r="BB18" i="26"/>
  <c r="BR18" i="26"/>
  <c r="AE6" i="26"/>
  <c r="AU6" i="26"/>
  <c r="BK6" i="26"/>
  <c r="AB5" i="26"/>
  <c r="AR5" i="26"/>
  <c r="BH5" i="26"/>
  <c r="U19" i="26"/>
  <c r="AK19" i="26"/>
  <c r="BA19" i="26"/>
  <c r="BQ19" i="26"/>
  <c r="BW11" i="26"/>
  <c r="AI16" i="26"/>
  <c r="AY16" i="26"/>
  <c r="BO16" i="26"/>
  <c r="AF12" i="26"/>
  <c r="AV12" i="26"/>
  <c r="BL12" i="26"/>
  <c r="AC4" i="26"/>
  <c r="AS4" i="26"/>
  <c r="BI4" i="26"/>
  <c r="V8" i="26"/>
  <c r="AL8" i="26"/>
  <c r="BB8" i="26"/>
  <c r="BR8" i="26"/>
  <c r="BX13" i="26"/>
  <c r="AE10" i="26"/>
  <c r="AU10" i="26"/>
  <c r="BK10" i="26"/>
  <c r="AB11" i="26"/>
  <c r="AR11" i="26"/>
  <c r="BH11" i="26"/>
  <c r="U7" i="26"/>
  <c r="AK7" i="26"/>
  <c r="BA7" i="26"/>
  <c r="BQ7" i="26"/>
  <c r="X14" i="26"/>
  <c r="AN14" i="26"/>
  <c r="BD14" i="26"/>
  <c r="BT14" i="26"/>
  <c r="AG13" i="26"/>
  <c r="AW13" i="26"/>
  <c r="BM13" i="26"/>
  <c r="Z15" i="26"/>
  <c r="AP15" i="26"/>
  <c r="BF15" i="26"/>
  <c r="BV15" i="26"/>
  <c r="AI18" i="26"/>
  <c r="AY18" i="26"/>
  <c r="BO18" i="26"/>
  <c r="AF6" i="26"/>
  <c r="AV6" i="26"/>
  <c r="BL6" i="26"/>
  <c r="AC5" i="26"/>
  <c r="AS5" i="26"/>
  <c r="BI5" i="26"/>
  <c r="V19" i="26"/>
  <c r="AL19" i="26"/>
  <c r="BB19" i="26"/>
  <c r="BR19" i="26"/>
  <c r="U14" i="26"/>
  <c r="V5" i="26"/>
  <c r="U12" i="26"/>
  <c r="BX9" i="26"/>
  <c r="AN16" i="26"/>
  <c r="BD16" i="26"/>
  <c r="BT16" i="26"/>
  <c r="AK12" i="26"/>
  <c r="BA12" i="26"/>
  <c r="BQ12" i="26"/>
  <c r="AH4" i="26"/>
  <c r="AX4" i="26"/>
  <c r="BN4" i="26"/>
  <c r="AE8" i="26"/>
  <c r="AU8" i="26"/>
  <c r="BK8" i="26"/>
  <c r="BX12" i="26"/>
  <c r="AN10" i="26"/>
  <c r="BD10" i="26"/>
  <c r="BT10" i="26"/>
  <c r="AG11" i="26"/>
  <c r="AW11" i="26"/>
  <c r="BM11" i="26"/>
  <c r="AD7" i="26"/>
  <c r="AT7" i="26"/>
  <c r="BJ7" i="26"/>
  <c r="AG14" i="26"/>
  <c r="AW14" i="26"/>
  <c r="BM14" i="26"/>
  <c r="AD13" i="26"/>
  <c r="AT13" i="26"/>
  <c r="BJ13" i="26"/>
  <c r="W15" i="26"/>
  <c r="AM15" i="26"/>
  <c r="BC15" i="26"/>
  <c r="BS15" i="26"/>
  <c r="AN18" i="26"/>
  <c r="BD18" i="26"/>
  <c r="BT18" i="26"/>
  <c r="AG6" i="26"/>
  <c r="AW6" i="26"/>
  <c r="BM6" i="26"/>
  <c r="AD5" i="26"/>
  <c r="AT5" i="26"/>
  <c r="BJ5" i="26"/>
  <c r="AA19" i="26"/>
  <c r="AQ19" i="26"/>
  <c r="BG19" i="26"/>
  <c r="BW6" i="26"/>
  <c r="BG9" i="26"/>
  <c r="AQ9" i="26"/>
  <c r="AA9" i="26"/>
  <c r="BN9" i="26"/>
  <c r="AX9" i="26"/>
  <c r="AH9" i="26"/>
  <c r="BU9" i="26"/>
  <c r="BE9" i="26"/>
  <c r="AO9" i="26"/>
  <c r="Y9" i="26"/>
  <c r="BP9" i="26"/>
  <c r="AZ9" i="26"/>
  <c r="AJ9" i="26"/>
  <c r="BW13" i="26"/>
  <c r="AC16" i="26"/>
  <c r="AS16" i="26"/>
  <c r="BI16" i="26"/>
  <c r="V12" i="26"/>
  <c r="AL12" i="26"/>
  <c r="BB12" i="26"/>
  <c r="BR12" i="26"/>
  <c r="AE4" i="26"/>
  <c r="AU4" i="26"/>
  <c r="BK4" i="26"/>
  <c r="AB8" i="26"/>
  <c r="AR8" i="26"/>
  <c r="BH8" i="26"/>
  <c r="BX15" i="26"/>
  <c r="Y10" i="26"/>
  <c r="AO10" i="26"/>
  <c r="BE10" i="26"/>
  <c r="BU10" i="26"/>
  <c r="AH11" i="26"/>
  <c r="AX11" i="26"/>
  <c r="BN11" i="26"/>
  <c r="AA7" i="26"/>
  <c r="AQ7" i="26"/>
  <c r="BG7" i="26"/>
  <c r="AD14" i="26"/>
  <c r="AT14" i="26"/>
  <c r="BJ14" i="26"/>
  <c r="W13" i="26"/>
  <c r="AM13" i="26"/>
  <c r="BC13" i="26"/>
  <c r="BS13" i="26"/>
  <c r="AJ15" i="26"/>
  <c r="AZ15" i="26"/>
  <c r="BP15" i="26"/>
  <c r="AC18" i="26"/>
  <c r="AS18" i="26"/>
  <c r="BI18" i="26"/>
  <c r="V6" i="26"/>
  <c r="AL6" i="26"/>
  <c r="BB6" i="26"/>
  <c r="BR6" i="26"/>
  <c r="AE5" i="26"/>
  <c r="AU5" i="26"/>
  <c r="BK5" i="26"/>
  <c r="AB19" i="26"/>
  <c r="AR19" i="26"/>
  <c r="BH19" i="26"/>
  <c r="BW10" i="26"/>
  <c r="Z16" i="26"/>
  <c r="AP16" i="26"/>
  <c r="BF16" i="26"/>
  <c r="BV16" i="26"/>
  <c r="AI12" i="26"/>
  <c r="AY12" i="26"/>
  <c r="BO12" i="26"/>
  <c r="AF4" i="26"/>
  <c r="AV4" i="26"/>
  <c r="BL4" i="26"/>
  <c r="Y8" i="26"/>
  <c r="AO8" i="26"/>
  <c r="BE8" i="26"/>
  <c r="BU8" i="26"/>
  <c r="BX7" i="26"/>
  <c r="BY4" i="26"/>
  <c r="BY12" i="26"/>
  <c r="BY13" i="26"/>
  <c r="AH10" i="26"/>
  <c r="AX10" i="26"/>
  <c r="BN10" i="26"/>
  <c r="AA11" i="26"/>
  <c r="AQ11" i="26"/>
  <c r="BG11" i="26"/>
  <c r="X7" i="26"/>
  <c r="AN7" i="26"/>
  <c r="BD7" i="26"/>
  <c r="BT7" i="26"/>
  <c r="AA14" i="26"/>
  <c r="AQ14" i="26"/>
  <c r="BG14" i="26"/>
  <c r="X13" i="26"/>
  <c r="AN13" i="26"/>
  <c r="BD13" i="26"/>
  <c r="BT13" i="26"/>
  <c r="AG15" i="26"/>
  <c r="AW15" i="26"/>
  <c r="BM15" i="26"/>
  <c r="Z18" i="26"/>
  <c r="AP18" i="26"/>
  <c r="BF18" i="26"/>
  <c r="BV18" i="26"/>
  <c r="AI6" i="26"/>
  <c r="AY6" i="26"/>
  <c r="BO6" i="26"/>
  <c r="AF5" i="26"/>
  <c r="AV5" i="26"/>
  <c r="BL5" i="26"/>
  <c r="Y19" i="26"/>
  <c r="AO19" i="26"/>
  <c r="BE19" i="26"/>
  <c r="BU19" i="26"/>
  <c r="W16" i="26"/>
  <c r="AM16" i="26"/>
  <c r="BC16" i="26"/>
  <c r="BS16" i="26"/>
  <c r="AJ12" i="26"/>
  <c r="AZ12" i="26"/>
  <c r="BP12" i="26"/>
  <c r="AG4" i="26"/>
  <c r="AW4" i="26"/>
  <c r="BM4" i="26"/>
  <c r="Z8" i="26"/>
  <c r="AP8" i="26"/>
  <c r="BF8" i="26"/>
  <c r="BV8" i="26"/>
  <c r="BX5" i="26"/>
  <c r="AI10" i="26"/>
  <c r="AY10" i="26"/>
  <c r="BO10" i="26"/>
  <c r="AF11" i="26"/>
  <c r="AV11" i="26"/>
  <c r="BL11" i="26"/>
  <c r="Y7" i="26"/>
  <c r="AO7" i="26"/>
  <c r="BE7" i="26"/>
  <c r="BU7" i="26"/>
  <c r="AB14" i="26"/>
  <c r="AR14" i="26"/>
  <c r="BH14" i="26"/>
  <c r="U13" i="26"/>
  <c r="AK13" i="26"/>
  <c r="BA13" i="26"/>
  <c r="BQ13" i="26"/>
  <c r="AD15" i="26"/>
  <c r="AT15" i="26"/>
  <c r="BJ15" i="26"/>
  <c r="W18" i="26"/>
  <c r="AM18" i="26"/>
  <c r="BC18" i="26"/>
  <c r="BS18" i="26"/>
  <c r="AJ6" i="26"/>
  <c r="AZ6" i="26"/>
  <c r="BP6" i="26"/>
  <c r="AG5" i="26"/>
  <c r="AW5" i="26"/>
  <c r="BM5" i="26"/>
  <c r="Z19" i="26"/>
  <c r="AP19" i="26"/>
  <c r="BF19" i="26"/>
  <c r="BV19" i="26"/>
  <c r="W19" i="26"/>
  <c r="W8" i="26"/>
  <c r="V4" i="26"/>
  <c r="BX6" i="26"/>
  <c r="CA37" i="26" l="1"/>
  <c r="CA2" i="26"/>
  <c r="CA19" i="26"/>
  <c r="CA18" i="26"/>
  <c r="CA16" i="26"/>
  <c r="CA14" i="26"/>
  <c r="CA15" i="26"/>
  <c r="CA17" i="26"/>
  <c r="CA12" i="26"/>
  <c r="CA10" i="26"/>
  <c r="CA8" i="26"/>
  <c r="CA13" i="26"/>
  <c r="CA11" i="26"/>
  <c r="CA9" i="26"/>
  <c r="CA7" i="26"/>
  <c r="CA5" i="26"/>
  <c r="CA4" i="26"/>
  <c r="CA6" i="26"/>
  <c r="CB3" i="26"/>
  <c r="CB36" i="26" s="1"/>
  <c r="CB2" i="26" l="1"/>
  <c r="CB37" i="26"/>
  <c r="CB18" i="26"/>
  <c r="CB19" i="26"/>
  <c r="CB17" i="26"/>
  <c r="CB15" i="26"/>
  <c r="CB16" i="26"/>
  <c r="CB14" i="26"/>
  <c r="CB12" i="26"/>
  <c r="CB10" i="26"/>
  <c r="CB8" i="26"/>
  <c r="CB13" i="26"/>
  <c r="CB11" i="26"/>
  <c r="CB9" i="26"/>
  <c r="CB7" i="26"/>
  <c r="CB4" i="26"/>
  <c r="CB6" i="26"/>
  <c r="CC3" i="26"/>
  <c r="CC36" i="26" s="1"/>
  <c r="CB5" i="26"/>
  <c r="CC2" i="26" l="1"/>
  <c r="CC37" i="26"/>
  <c r="CC18" i="26"/>
  <c r="CC19" i="26"/>
  <c r="CC17" i="26"/>
  <c r="CC15" i="26"/>
  <c r="CC16" i="26"/>
  <c r="CC14" i="26"/>
  <c r="CC13" i="26"/>
  <c r="CC11" i="26"/>
  <c r="CC9" i="26"/>
  <c r="CC7" i="26"/>
  <c r="CC12" i="26"/>
  <c r="CC10" i="26"/>
  <c r="CC8" i="26"/>
  <c r="CC4" i="26"/>
  <c r="CC6" i="26"/>
  <c r="CD3" i="26"/>
  <c r="CD36" i="26" s="1"/>
  <c r="CC5" i="26"/>
  <c r="CD2" i="26" l="1"/>
  <c r="CD37" i="26"/>
  <c r="CD19" i="26"/>
  <c r="CD17" i="26"/>
  <c r="CD18" i="26"/>
  <c r="CD16" i="26"/>
  <c r="CD14" i="26"/>
  <c r="CD15" i="26"/>
  <c r="CD13" i="26"/>
  <c r="CD11" i="26"/>
  <c r="CD9" i="26"/>
  <c r="CD7" i="26"/>
  <c r="CD12" i="26"/>
  <c r="CD10" i="26"/>
  <c r="CD8" i="26"/>
  <c r="CD6" i="26"/>
  <c r="CE3" i="26"/>
  <c r="CE36" i="26" s="1"/>
  <c r="CD5" i="26"/>
  <c r="CD4" i="26"/>
  <c r="CE2" i="26" l="1"/>
  <c r="CE37" i="26"/>
  <c r="CE19" i="26"/>
  <c r="CE18" i="26"/>
  <c r="CE16" i="26"/>
  <c r="CE14" i="26"/>
  <c r="CE17" i="26"/>
  <c r="CE15" i="26"/>
  <c r="CE12" i="26"/>
  <c r="CE10" i="26"/>
  <c r="CE8" i="26"/>
  <c r="CE13" i="26"/>
  <c r="CE11" i="26"/>
  <c r="CE9" i="26"/>
  <c r="CE7" i="26"/>
  <c r="CE6" i="26"/>
  <c r="CE5" i="26"/>
  <c r="CE4" i="26"/>
  <c r="CF3" i="26"/>
  <c r="CF36" i="26" s="1"/>
  <c r="CF2" i="26" l="1"/>
  <c r="CF37" i="26"/>
  <c r="CF18" i="26"/>
  <c r="CF19" i="26"/>
  <c r="CF17" i="26"/>
  <c r="CF15" i="26"/>
  <c r="CF16" i="26"/>
  <c r="CF14" i="26"/>
  <c r="CF12" i="26"/>
  <c r="CF10" i="26"/>
  <c r="CF8" i="26"/>
  <c r="CF13" i="26"/>
  <c r="CF11" i="26"/>
  <c r="CF9" i="26"/>
  <c r="CF7" i="26"/>
  <c r="CF4" i="26"/>
  <c r="CG3" i="26"/>
  <c r="CG36" i="26" s="1"/>
  <c r="CF6" i="26"/>
  <c r="CF5" i="26"/>
  <c r="CG37" i="26" l="1"/>
  <c r="CG2" i="26"/>
  <c r="CG18" i="26"/>
  <c r="CG19" i="26"/>
  <c r="CG17" i="26"/>
  <c r="CG15" i="26"/>
  <c r="CG16" i="26"/>
  <c r="CG14" i="26"/>
  <c r="CG13" i="26"/>
  <c r="CG11" i="26"/>
  <c r="CG9" i="26"/>
  <c r="CG7" i="26"/>
  <c r="CG12" i="26"/>
  <c r="CG10" i="26"/>
  <c r="CG8" i="26"/>
  <c r="CG4" i="26"/>
  <c r="CH3" i="26"/>
  <c r="CH36" i="26" s="1"/>
  <c r="CG6" i="26"/>
  <c r="CG5" i="26"/>
  <c r="CH37" i="26" l="1"/>
  <c r="CH2" i="26"/>
  <c r="CH19" i="26"/>
  <c r="CH17" i="26"/>
  <c r="CH18" i="26"/>
  <c r="CH16" i="26"/>
  <c r="CH14" i="26"/>
  <c r="CH15" i="26"/>
  <c r="CH13" i="26"/>
  <c r="CH11" i="26"/>
  <c r="CH9" i="26"/>
  <c r="CH7" i="26"/>
  <c r="CH12" i="26"/>
  <c r="CH10" i="26"/>
  <c r="CH8" i="26"/>
  <c r="CH6" i="26"/>
  <c r="CI3" i="26"/>
  <c r="CI36" i="26" s="1"/>
  <c r="CH5" i="26"/>
  <c r="CH4" i="26"/>
  <c r="CI2" i="26" l="1"/>
  <c r="CI37" i="26"/>
  <c r="CI19" i="26"/>
  <c r="CI18" i="26"/>
  <c r="CI16" i="26"/>
  <c r="CI14" i="26"/>
  <c r="CI17" i="26"/>
  <c r="CI15" i="26"/>
  <c r="CI12" i="26"/>
  <c r="CI10" i="26"/>
  <c r="CI8" i="26"/>
  <c r="CI13" i="26"/>
  <c r="CI11" i="26"/>
  <c r="CI9" i="26"/>
  <c r="CI7" i="26"/>
  <c r="CI5" i="26"/>
  <c r="CI6" i="26"/>
  <c r="CI4" i="26"/>
  <c r="CJ3" i="26"/>
  <c r="CJ36" i="26" s="1"/>
  <c r="CJ2" i="26" l="1"/>
  <c r="CJ37" i="26"/>
  <c r="CJ18" i="26"/>
  <c r="CJ19" i="26"/>
  <c r="CJ17" i="26"/>
  <c r="CJ15" i="26"/>
  <c r="CJ16" i="26"/>
  <c r="CJ14" i="26"/>
  <c r="CJ12" i="26"/>
  <c r="CJ10" i="26"/>
  <c r="CJ8" i="26"/>
  <c r="CJ13" i="26"/>
  <c r="CJ11" i="26"/>
  <c r="CJ9" i="26"/>
  <c r="CJ7" i="26"/>
  <c r="CJ6" i="26"/>
  <c r="CJ4" i="26"/>
  <c r="CK3" i="26"/>
  <c r="CK36" i="26" s="1"/>
  <c r="CJ5" i="26"/>
  <c r="CK2" i="26" l="1"/>
  <c r="CK37" i="26"/>
  <c r="CK18" i="26"/>
  <c r="CK19" i="26"/>
  <c r="CK17" i="26"/>
  <c r="CK15" i="26"/>
  <c r="CK16" i="26"/>
  <c r="CK14" i="26"/>
  <c r="CK13" i="26"/>
  <c r="CK11" i="26"/>
  <c r="CK9" i="26"/>
  <c r="CK7" i="26"/>
  <c r="CK12" i="26"/>
  <c r="CK10" i="26"/>
  <c r="CK8" i="26"/>
  <c r="CK4" i="26"/>
  <c r="CL3" i="26"/>
  <c r="CL36" i="26" s="1"/>
  <c r="CK5" i="26"/>
  <c r="CK6" i="26"/>
  <c r="CL2" i="26" l="1"/>
  <c r="CL37" i="26"/>
  <c r="CL19" i="26"/>
  <c r="CL17" i="26"/>
  <c r="CL18" i="26"/>
  <c r="CL16" i="26"/>
  <c r="CL14" i="26"/>
  <c r="CL15" i="26"/>
  <c r="CL13" i="26"/>
  <c r="CL11" i="26"/>
  <c r="CL9" i="26"/>
  <c r="CL7" i="26"/>
  <c r="CL12" i="26"/>
  <c r="CL10" i="26"/>
  <c r="CL8" i="26"/>
  <c r="CL6" i="26"/>
  <c r="CM3" i="26"/>
  <c r="CM36" i="26" s="1"/>
  <c r="CL5" i="26"/>
  <c r="CL4" i="26"/>
  <c r="CM2" i="26" l="1"/>
  <c r="CM37" i="26"/>
  <c r="CM19" i="26"/>
  <c r="CM18" i="26"/>
  <c r="CM17" i="26"/>
  <c r="CM16" i="26"/>
  <c r="CM14" i="26"/>
  <c r="CM15" i="26"/>
  <c r="CM12" i="26"/>
  <c r="CM10" i="26"/>
  <c r="CM8" i="26"/>
  <c r="CM13" i="26"/>
  <c r="CM11" i="26"/>
  <c r="CM9" i="26"/>
  <c r="CM7" i="26"/>
  <c r="CM5" i="26"/>
  <c r="CM6" i="26"/>
  <c r="CM4" i="26"/>
  <c r="CN3" i="26"/>
  <c r="CN36" i="26" s="1"/>
  <c r="CN2" i="26" l="1"/>
  <c r="CN37" i="26"/>
  <c r="CN18" i="26"/>
  <c r="CN19" i="26"/>
  <c r="CN17" i="26"/>
  <c r="CN15" i="26"/>
  <c r="CN16" i="26"/>
  <c r="CN14" i="26"/>
  <c r="CN12" i="26"/>
  <c r="CN10" i="26"/>
  <c r="CN8" i="26"/>
  <c r="CN13" i="26"/>
  <c r="CN11" i="26"/>
  <c r="CN9" i="26"/>
  <c r="CN7" i="26"/>
  <c r="CN6" i="26"/>
  <c r="CN4" i="26"/>
  <c r="CO3" i="26"/>
  <c r="CO36" i="26" s="1"/>
  <c r="CN5" i="26"/>
  <c r="CO37" i="26" l="1"/>
  <c r="CO2" i="26"/>
  <c r="CO18" i="26"/>
  <c r="CO19" i="26"/>
  <c r="CO17" i="26"/>
  <c r="CO15" i="26"/>
  <c r="CO16" i="26"/>
  <c r="CO14" i="26"/>
  <c r="CO13" i="26"/>
  <c r="CO11" i="26"/>
  <c r="CO9" i="26"/>
  <c r="CO7" i="26"/>
  <c r="CO12" i="26"/>
  <c r="CO10" i="26"/>
  <c r="CO8" i="26"/>
  <c r="CO6" i="26"/>
  <c r="CO4" i="26"/>
  <c r="CP3" i="26"/>
  <c r="CP36" i="26" s="1"/>
  <c r="CO5" i="26"/>
  <c r="CP37" i="26" l="1"/>
  <c r="CP2" i="26"/>
  <c r="CP19" i="26"/>
  <c r="CP17" i="26"/>
  <c r="CP18" i="26"/>
  <c r="CP16" i="26"/>
  <c r="CP14" i="26"/>
  <c r="CP15" i="26"/>
  <c r="CP13" i="26"/>
  <c r="CP11" i="26"/>
  <c r="CP9" i="26"/>
  <c r="CP7" i="26"/>
  <c r="CP12" i="26"/>
  <c r="CP10" i="26"/>
  <c r="CP8" i="26"/>
  <c r="CP6" i="26"/>
  <c r="CQ3" i="26"/>
  <c r="CQ36" i="26" s="1"/>
  <c r="CP5" i="26"/>
  <c r="CP4" i="26"/>
  <c r="CQ2" i="26" l="1"/>
  <c r="CQ37" i="26"/>
  <c r="CQ19" i="26"/>
  <c r="CQ18" i="26"/>
  <c r="CQ16" i="26"/>
  <c r="CQ14" i="26"/>
  <c r="CQ15" i="26"/>
  <c r="CQ17" i="26"/>
  <c r="CQ12" i="26"/>
  <c r="CQ10" i="26"/>
  <c r="CQ8" i="26"/>
  <c r="CQ13" i="26"/>
  <c r="CQ11" i="26"/>
  <c r="CQ9" i="26"/>
  <c r="CQ7" i="26"/>
  <c r="CQ5" i="26"/>
  <c r="CQ4" i="26"/>
  <c r="CQ6" i="26"/>
  <c r="CR3" i="26"/>
  <c r="CR36" i="26" s="1"/>
  <c r="CR2" i="26" l="1"/>
  <c r="CR37" i="26"/>
  <c r="CR18" i="26"/>
  <c r="CR19" i="26"/>
  <c r="CR17" i="26"/>
  <c r="CR15" i="26"/>
  <c r="CR16" i="26"/>
  <c r="CR14" i="26"/>
  <c r="CR12" i="26"/>
  <c r="CR10" i="26"/>
  <c r="CR8" i="26"/>
  <c r="CR13" i="26"/>
  <c r="CR11" i="26"/>
  <c r="CR9" i="26"/>
  <c r="CR7" i="26"/>
  <c r="CR4" i="26"/>
  <c r="CR6" i="26"/>
  <c r="CS3" i="26"/>
  <c r="CS36" i="26" s="1"/>
  <c r="CR5" i="26"/>
  <c r="CS2" i="26" l="1"/>
  <c r="CS37" i="26"/>
  <c r="CS18" i="26"/>
  <c r="CS19" i="26"/>
  <c r="CS17" i="26"/>
  <c r="CS15" i="26"/>
  <c r="CS16" i="26"/>
  <c r="CS14" i="26"/>
  <c r="CS13" i="26"/>
  <c r="CS11" i="26"/>
  <c r="CS9" i="26"/>
  <c r="CS7" i="26"/>
  <c r="CS12" i="26"/>
  <c r="CS10" i="26"/>
  <c r="CS8" i="26"/>
  <c r="CS4" i="26"/>
  <c r="CS6" i="26"/>
  <c r="CT3" i="26"/>
  <c r="CT36" i="26" s="1"/>
  <c r="CS5" i="26"/>
  <c r="CT2" i="26" l="1"/>
  <c r="CT37" i="26"/>
  <c r="CT19" i="26"/>
  <c r="CT17" i="26"/>
  <c r="CT18" i="26"/>
  <c r="CT16" i="26"/>
  <c r="CT14" i="26"/>
  <c r="CT15" i="26"/>
  <c r="CT13" i="26"/>
  <c r="CT11" i="26"/>
  <c r="CT9" i="26"/>
  <c r="CT7" i="26"/>
  <c r="CT12" i="26"/>
  <c r="CT10" i="26"/>
  <c r="CT8" i="26"/>
  <c r="CT6" i="26"/>
  <c r="CU3" i="26"/>
  <c r="CU36" i="26" s="1"/>
  <c r="CT5" i="26"/>
  <c r="CT4" i="26"/>
  <c r="CU2" i="26" l="1"/>
  <c r="CU37" i="26"/>
  <c r="CU19" i="26"/>
  <c r="CU18" i="26"/>
  <c r="CU16" i="26"/>
  <c r="CU14" i="26"/>
  <c r="CU17" i="26"/>
  <c r="CU15" i="26"/>
  <c r="CU12" i="26"/>
  <c r="CU10" i="26"/>
  <c r="CU8" i="26"/>
  <c r="CU13" i="26"/>
  <c r="CU11" i="26"/>
  <c r="CU9" i="26"/>
  <c r="CU7" i="26"/>
  <c r="CU6" i="26"/>
  <c r="CU5" i="26"/>
  <c r="CU4" i="26"/>
  <c r="CV3" i="26"/>
  <c r="CV36" i="26" s="1"/>
  <c r="CV2" i="26" l="1"/>
  <c r="CV37" i="26"/>
  <c r="CV18" i="26"/>
  <c r="CV19" i="26"/>
  <c r="CV17" i="26"/>
  <c r="CV15" i="26"/>
  <c r="CV16" i="26"/>
  <c r="CV14" i="26"/>
  <c r="CV12" i="26"/>
  <c r="CV10" i="26"/>
  <c r="CV8" i="26"/>
  <c r="CV13" i="26"/>
  <c r="CV11" i="26"/>
  <c r="CV9" i="26"/>
  <c r="CV7" i="26"/>
  <c r="CV4" i="26"/>
  <c r="CW3" i="26"/>
  <c r="CW36" i="26" s="1"/>
  <c r="CV6" i="26"/>
  <c r="CV5" i="26"/>
  <c r="CW37" i="26" l="1"/>
  <c r="CW2" i="26"/>
  <c r="CW18" i="26"/>
  <c r="CW19" i="26"/>
  <c r="CW17" i="26"/>
  <c r="CW15" i="26"/>
  <c r="CW16" i="26"/>
  <c r="CW14" i="26"/>
  <c r="CW13" i="26"/>
  <c r="CW11" i="26"/>
  <c r="CW9" i="26"/>
  <c r="CW7" i="26"/>
  <c r="CW12" i="26"/>
  <c r="CW10" i="26"/>
  <c r="CW8" i="26"/>
  <c r="CW4" i="26"/>
  <c r="CX3" i="26"/>
  <c r="CX36" i="26" s="1"/>
  <c r="CW6" i="26"/>
  <c r="CW5" i="26"/>
  <c r="CX37" i="26" l="1"/>
  <c r="CX2" i="26"/>
  <c r="CX19" i="26"/>
  <c r="CX17" i="26"/>
  <c r="CX18" i="26"/>
  <c r="CX16" i="26"/>
  <c r="CX14" i="26"/>
  <c r="CX15" i="26"/>
  <c r="CX13" i="26"/>
  <c r="CX11" i="26"/>
  <c r="CX9" i="26"/>
  <c r="CX7" i="26"/>
  <c r="CX12" i="26"/>
  <c r="CX10" i="26"/>
  <c r="CX8" i="26"/>
  <c r="CX6" i="26"/>
  <c r="CY3" i="26"/>
  <c r="CY36" i="26" s="1"/>
  <c r="CX5" i="26"/>
  <c r="CX4" i="26"/>
  <c r="CY2" i="26" l="1"/>
  <c r="CY37" i="26"/>
  <c r="CY19" i="26"/>
  <c r="CY18" i="26"/>
  <c r="CY16" i="26"/>
  <c r="CY14" i="26"/>
  <c r="CY17" i="26"/>
  <c r="CY15" i="26"/>
  <c r="CY12" i="26"/>
  <c r="CY10" i="26"/>
  <c r="CY8" i="26"/>
  <c r="CY13" i="26"/>
  <c r="CY11" i="26"/>
  <c r="CY9" i="26"/>
  <c r="CY7" i="26"/>
  <c r="CY5" i="26"/>
  <c r="CY6" i="26"/>
  <c r="CY4" i="26"/>
  <c r="CZ3" i="26"/>
  <c r="CZ36" i="26" s="1"/>
  <c r="CZ2" i="26" l="1"/>
  <c r="CZ37" i="26"/>
  <c r="CZ18" i="26"/>
  <c r="CZ19" i="26"/>
  <c r="CZ17" i="26"/>
  <c r="CZ15" i="26"/>
  <c r="CZ16" i="26"/>
  <c r="CZ14" i="26"/>
  <c r="CZ12" i="26"/>
  <c r="CZ10" i="26"/>
  <c r="CZ8" i="26"/>
  <c r="CZ13" i="26"/>
  <c r="CZ11" i="26"/>
  <c r="CZ9" i="26"/>
  <c r="CZ7" i="26"/>
  <c r="CZ6" i="26"/>
  <c r="CZ4" i="26"/>
  <c r="DA3" i="26"/>
  <c r="DA36" i="26" s="1"/>
  <c r="CZ5" i="26"/>
  <c r="DA2" i="26" l="1"/>
  <c r="DA37" i="26"/>
  <c r="DA18" i="26"/>
  <c r="DA19" i="26"/>
  <c r="DA17" i="26"/>
  <c r="DA15" i="26"/>
  <c r="DA16" i="26"/>
  <c r="DA14" i="26"/>
  <c r="DA13" i="26"/>
  <c r="DA11" i="26"/>
  <c r="DA9" i="26"/>
  <c r="DA7" i="26"/>
  <c r="DA12" i="26"/>
  <c r="DA10" i="26"/>
  <c r="DA8" i="26"/>
  <c r="DA4" i="26"/>
  <c r="DB3" i="26"/>
  <c r="DB36" i="26" s="1"/>
  <c r="DA5" i="26"/>
  <c r="DA6" i="26"/>
  <c r="DB2" i="26" l="1"/>
  <c r="DB37" i="26"/>
  <c r="DB19" i="26"/>
  <c r="DB17" i="26"/>
  <c r="DB18" i="26"/>
  <c r="DB16" i="26"/>
  <c r="DB14" i="26"/>
  <c r="DB15" i="26"/>
  <c r="DB13" i="26"/>
  <c r="DB11" i="26"/>
  <c r="DB9" i="26"/>
  <c r="DB7" i="26"/>
  <c r="DB12" i="26"/>
  <c r="DB10" i="26"/>
  <c r="DB8" i="26"/>
  <c r="DB6" i="26"/>
  <c r="DC3" i="26"/>
  <c r="DB5" i="26"/>
  <c r="DB4" i="26"/>
  <c r="DC36" i="26" l="1"/>
  <c r="DC2" i="26"/>
  <c r="DC37" i="26"/>
  <c r="DC19" i="26"/>
  <c r="DC18" i="26"/>
  <c r="DC17" i="26"/>
  <c r="DC16" i="26"/>
  <c r="DC14" i="26"/>
  <c r="DC15" i="26"/>
  <c r="DC12" i="26"/>
  <c r="DC10" i="26"/>
  <c r="DC8" i="26"/>
  <c r="DC13" i="26"/>
  <c r="DC11" i="26"/>
  <c r="DC9" i="26"/>
  <c r="DC7" i="26"/>
  <c r="DC5" i="26"/>
  <c r="DC6" i="26"/>
  <c r="DC4" i="26"/>
  <c r="DD3" i="26"/>
  <c r="DD36" i="26" l="1"/>
  <c r="DD2" i="26"/>
  <c r="DD37" i="26"/>
  <c r="DD18" i="26"/>
  <c r="DD19" i="26"/>
  <c r="DD17" i="26"/>
  <c r="DD15" i="26"/>
  <c r="DD16" i="26"/>
  <c r="DD14" i="26"/>
  <c r="DD12" i="26"/>
  <c r="DD10" i="26"/>
  <c r="DD8" i="26"/>
  <c r="DD13" i="26"/>
  <c r="DD11" i="26"/>
  <c r="DD9" i="26"/>
  <c r="DD7" i="26"/>
  <c r="DD6" i="26"/>
  <c r="DD4" i="26"/>
  <c r="DE3" i="26"/>
  <c r="DE36" i="26" s="1"/>
  <c r="DD5" i="26"/>
  <c r="DE37" i="26" l="1"/>
  <c r="DE2" i="26"/>
  <c r="DE18" i="26"/>
  <c r="DE19" i="26"/>
  <c r="DE17" i="26"/>
  <c r="DE15" i="26"/>
  <c r="DE16" i="26"/>
  <c r="DE14" i="26"/>
  <c r="DE13" i="26"/>
  <c r="DE11" i="26"/>
  <c r="DE9" i="26"/>
  <c r="DE7" i="26"/>
  <c r="DE12" i="26"/>
  <c r="DE10" i="26"/>
  <c r="DE8" i="26"/>
  <c r="DE6" i="26"/>
  <c r="DE4" i="26"/>
  <c r="DF3" i="26"/>
  <c r="DF36" i="26" s="1"/>
  <c r="DE5" i="26"/>
  <c r="DF37" i="26" l="1"/>
  <c r="DF2" i="26"/>
  <c r="DF19" i="26"/>
  <c r="DF17" i="26"/>
  <c r="DF18" i="26"/>
  <c r="DF16" i="26"/>
  <c r="DF14" i="26"/>
  <c r="DF15" i="26"/>
  <c r="DF13" i="26"/>
  <c r="DF11" i="26"/>
  <c r="DF9" i="26"/>
  <c r="DF7" i="26"/>
  <c r="DF12" i="26"/>
  <c r="DF10" i="26"/>
  <c r="DF8" i="26"/>
  <c r="DF6" i="26"/>
  <c r="DG3" i="26"/>
  <c r="DG36" i="26" s="1"/>
  <c r="DF5" i="26"/>
  <c r="DF4" i="26"/>
  <c r="DG37" i="26" l="1"/>
  <c r="DG2" i="26"/>
  <c r="DG19" i="26"/>
  <c r="DG18" i="26"/>
  <c r="DG16" i="26"/>
  <c r="DG14" i="26"/>
  <c r="DG15" i="26"/>
  <c r="DG17" i="26"/>
  <c r="DG12" i="26"/>
  <c r="DG10" i="26"/>
  <c r="DG8" i="26"/>
  <c r="DG13" i="26"/>
  <c r="DG11" i="26"/>
  <c r="DG9" i="26"/>
  <c r="DG7" i="26"/>
  <c r="DG5" i="26"/>
  <c r="DG4" i="26"/>
  <c r="DG6" i="26"/>
  <c r="DH3" i="26"/>
  <c r="DH36" i="26" s="1"/>
  <c r="DH2" i="26" l="1"/>
  <c r="DH37" i="26"/>
  <c r="DH18" i="26"/>
  <c r="DH19" i="26"/>
  <c r="DH17" i="26"/>
  <c r="DH15" i="26"/>
  <c r="DH16" i="26"/>
  <c r="DH14" i="26"/>
  <c r="DH12" i="26"/>
  <c r="DH10" i="26"/>
  <c r="DH8" i="26"/>
  <c r="DH13" i="26"/>
  <c r="DH11" i="26"/>
  <c r="DH9" i="26"/>
  <c r="DH7" i="26"/>
  <c r="DH4" i="26"/>
  <c r="DH6" i="26"/>
  <c r="DI3" i="26"/>
  <c r="DI36" i="26" s="1"/>
  <c r="DH5" i="26"/>
  <c r="DI2" i="26" l="1"/>
  <c r="DI37" i="26"/>
  <c r="DI18" i="26"/>
  <c r="DI19" i="26"/>
  <c r="DI17" i="26"/>
  <c r="DI15" i="26"/>
  <c r="DI16" i="26"/>
  <c r="DI14" i="26"/>
  <c r="DI13" i="26"/>
  <c r="DI11" i="26"/>
  <c r="DI9" i="26"/>
  <c r="DI7" i="26"/>
  <c r="DI12" i="26"/>
  <c r="DI10" i="26"/>
  <c r="DI8" i="26"/>
  <c r="DI4" i="26"/>
  <c r="DI6" i="26"/>
  <c r="DJ3" i="26"/>
  <c r="DJ36" i="26" s="1"/>
  <c r="DI5" i="26"/>
  <c r="DJ2" i="26" l="1"/>
  <c r="DJ37" i="26"/>
  <c r="DJ19" i="26"/>
  <c r="DJ17" i="26"/>
  <c r="DJ18" i="26"/>
  <c r="DJ16" i="26"/>
  <c r="DJ14" i="26"/>
  <c r="DJ15" i="26"/>
  <c r="DJ13" i="26"/>
  <c r="DJ11" i="26"/>
  <c r="DJ9" i="26"/>
  <c r="DJ7" i="26"/>
  <c r="DJ12" i="26"/>
  <c r="DJ10" i="26"/>
  <c r="DJ8" i="26"/>
  <c r="DJ6" i="26"/>
  <c r="DK3" i="26"/>
  <c r="DK36" i="26" s="1"/>
  <c r="DJ5" i="26"/>
  <c r="DJ4" i="26"/>
  <c r="DK2" i="26" l="1"/>
  <c r="DK37" i="26"/>
  <c r="DK19" i="26"/>
  <c r="DK18" i="26"/>
  <c r="DK16" i="26"/>
  <c r="DK14" i="26"/>
  <c r="DK17" i="26"/>
  <c r="DK15" i="26"/>
  <c r="DK12" i="26"/>
  <c r="DK10" i="26"/>
  <c r="DK8" i="26"/>
  <c r="DK13" i="26"/>
  <c r="DK11" i="26"/>
  <c r="DK9" i="26"/>
  <c r="DK7" i="26"/>
  <c r="DK6" i="26"/>
  <c r="DK5" i="26"/>
  <c r="DK4" i="26"/>
  <c r="DL3" i="26"/>
  <c r="DL36" i="26" l="1"/>
  <c r="DL2" i="26"/>
  <c r="DL37" i="26"/>
  <c r="DL18" i="26"/>
  <c r="DL19" i="26"/>
  <c r="DL17" i="26"/>
  <c r="DL15" i="26"/>
  <c r="DL16" i="26"/>
  <c r="DL14" i="26"/>
  <c r="DL12" i="26"/>
  <c r="DL10" i="26"/>
  <c r="DL8" i="26"/>
  <c r="DL13" i="26"/>
  <c r="DL11" i="26"/>
  <c r="DL9" i="26"/>
  <c r="DL7" i="26"/>
  <c r="DL4" i="26"/>
  <c r="DM3" i="26"/>
  <c r="DL6" i="26"/>
  <c r="DL5" i="26"/>
  <c r="DM36" i="26" l="1"/>
  <c r="DM37" i="26"/>
  <c r="DM2" i="26"/>
  <c r="DM18" i="26"/>
  <c r="DM19" i="26"/>
  <c r="DM17" i="26"/>
  <c r="DM15" i="26"/>
  <c r="DM16" i="26"/>
  <c r="DM14" i="26"/>
  <c r="DM13" i="26"/>
  <c r="DM11" i="26"/>
  <c r="DM9" i="26"/>
  <c r="DM7" i="26"/>
  <c r="DM12" i="26"/>
  <c r="DM10" i="26"/>
  <c r="DM8" i="26"/>
  <c r="DM4" i="26"/>
  <c r="DN3" i="26"/>
  <c r="DN36" i="26" s="1"/>
  <c r="DM6" i="26"/>
  <c r="DM5" i="26"/>
  <c r="DN37" i="26" l="1"/>
  <c r="DN2" i="26"/>
  <c r="DN19" i="26"/>
  <c r="DN17" i="26"/>
  <c r="DN18" i="26"/>
  <c r="DN16" i="26"/>
  <c r="DN14" i="26"/>
  <c r="DN15" i="26"/>
  <c r="DN13" i="26"/>
  <c r="DN11" i="26"/>
  <c r="DN9" i="26"/>
  <c r="DN7" i="26"/>
  <c r="DN12" i="26"/>
  <c r="DN10" i="26"/>
  <c r="DN8" i="26"/>
  <c r="DN6" i="26"/>
  <c r="DO3" i="26"/>
  <c r="DO36" i="26" s="1"/>
  <c r="DN5" i="26"/>
  <c r="DN4" i="26"/>
  <c r="DO37" i="26" l="1"/>
  <c r="DO2" i="26"/>
  <c r="DO19" i="26"/>
  <c r="DO18" i="26"/>
  <c r="DO16" i="26"/>
  <c r="DO14" i="26"/>
  <c r="DO17" i="26"/>
  <c r="DO15" i="26"/>
  <c r="DO12" i="26"/>
  <c r="DO10" i="26"/>
  <c r="DO8" i="26"/>
  <c r="DO13" i="26"/>
  <c r="DO11" i="26"/>
  <c r="DO9" i="26"/>
  <c r="DO7" i="26"/>
  <c r="DO5" i="26"/>
  <c r="DO6" i="26"/>
  <c r="DO4" i="26"/>
  <c r="DP3" i="26"/>
  <c r="DP36" i="26" s="1"/>
  <c r="DP2" i="26" l="1"/>
  <c r="DP37" i="26"/>
  <c r="DP18" i="26"/>
  <c r="DP19" i="26"/>
  <c r="DP17" i="26"/>
  <c r="DP15" i="26"/>
  <c r="DP16" i="26"/>
  <c r="DP14" i="26"/>
  <c r="DP12" i="26"/>
  <c r="DP10" i="26"/>
  <c r="DP8" i="26"/>
  <c r="DP13" i="26"/>
  <c r="DP11" i="26"/>
  <c r="DP9" i="26"/>
  <c r="DP7" i="26"/>
  <c r="DP6" i="26"/>
  <c r="DP4" i="26"/>
  <c r="DQ3" i="26"/>
  <c r="DQ36" i="26" s="1"/>
  <c r="DP5" i="26"/>
  <c r="DQ2" i="26" l="1"/>
  <c r="DQ37" i="26"/>
  <c r="DQ18" i="26"/>
  <c r="DQ19" i="26"/>
  <c r="DQ17" i="26"/>
  <c r="DQ15" i="26"/>
  <c r="DQ16" i="26"/>
  <c r="DQ14" i="26"/>
  <c r="DQ13" i="26"/>
  <c r="DQ11" i="26"/>
  <c r="DQ9" i="26"/>
  <c r="DQ7" i="26"/>
  <c r="DQ12" i="26"/>
  <c r="DQ10" i="26"/>
  <c r="DQ8" i="26"/>
  <c r="DQ4" i="26"/>
  <c r="DR3" i="26"/>
  <c r="DR36" i="26" s="1"/>
  <c r="DQ5" i="26"/>
  <c r="DQ6" i="26"/>
  <c r="DR2" i="26" l="1"/>
  <c r="DR37" i="26"/>
  <c r="DR19" i="26"/>
  <c r="DR17" i="26"/>
  <c r="DR18" i="26"/>
  <c r="DR16" i="26"/>
  <c r="DR14" i="26"/>
  <c r="DR15" i="26"/>
  <c r="DR13" i="26"/>
  <c r="DR11" i="26"/>
  <c r="DR9" i="26"/>
  <c r="DR7" i="26"/>
  <c r="DR12" i="26"/>
  <c r="DR10" i="26"/>
  <c r="DR8" i="26"/>
  <c r="DR6" i="26"/>
  <c r="DS3" i="26"/>
  <c r="DS36" i="26" s="1"/>
  <c r="DR5" i="26"/>
  <c r="DR4" i="26"/>
  <c r="DS2" i="26" l="1"/>
  <c r="DS37" i="26"/>
  <c r="DS19" i="26"/>
  <c r="DS18" i="26"/>
  <c r="DS17" i="26"/>
  <c r="DS16" i="26"/>
  <c r="DS14" i="26"/>
  <c r="DS15" i="26"/>
  <c r="DS12" i="26"/>
  <c r="DS10" i="26"/>
  <c r="DS8" i="26"/>
  <c r="DS13" i="26"/>
  <c r="DS11" i="26"/>
  <c r="DS9" i="26"/>
  <c r="DS7" i="26"/>
  <c r="DS5" i="26"/>
  <c r="DS6" i="26"/>
  <c r="DS4" i="26"/>
  <c r="DT3" i="26"/>
  <c r="DT36" i="26" s="1"/>
  <c r="DT2" i="26" l="1"/>
  <c r="DT37" i="26"/>
  <c r="DT18" i="26"/>
  <c r="DT19" i="26"/>
  <c r="DT17" i="26"/>
  <c r="DT15" i="26"/>
  <c r="DT16" i="26"/>
  <c r="DT14" i="26"/>
  <c r="DT12" i="26"/>
  <c r="DT10" i="26"/>
  <c r="DT8" i="26"/>
  <c r="DT13" i="26"/>
  <c r="DT11" i="26"/>
  <c r="DT9" i="26"/>
  <c r="DT7" i="26"/>
  <c r="DT6" i="26"/>
  <c r="DT4" i="26"/>
  <c r="DU3" i="26"/>
  <c r="DU36" i="26" s="1"/>
  <c r="DT5" i="26"/>
  <c r="DU37" i="26" l="1"/>
  <c r="DU2" i="26"/>
  <c r="DU18" i="26"/>
  <c r="DU19" i="26"/>
  <c r="DU17" i="26"/>
  <c r="DU15" i="26"/>
  <c r="DU16" i="26"/>
  <c r="DU14" i="26"/>
  <c r="DU13" i="26"/>
  <c r="DU11" i="26"/>
  <c r="DU9" i="26"/>
  <c r="DU7" i="26"/>
  <c r="DU12" i="26"/>
  <c r="DU10" i="26"/>
  <c r="DU8" i="26"/>
  <c r="DU6" i="26"/>
  <c r="DU4" i="26"/>
  <c r="DV3" i="26"/>
  <c r="DV36" i="26" s="1"/>
  <c r="DU5" i="26"/>
  <c r="DV37" i="26" l="1"/>
  <c r="DV2" i="26"/>
  <c r="DV19" i="26"/>
  <c r="DV17" i="26"/>
  <c r="DV18" i="26"/>
  <c r="DV16" i="26"/>
  <c r="DV14" i="26"/>
  <c r="DV15" i="26"/>
  <c r="DV13" i="26"/>
  <c r="DV11" i="26"/>
  <c r="DV9" i="26"/>
  <c r="DV7" i="26"/>
  <c r="DV12" i="26"/>
  <c r="DV10" i="26"/>
  <c r="DV8" i="26"/>
  <c r="DV6" i="26"/>
  <c r="DW3" i="26"/>
  <c r="DW36" i="26" s="1"/>
  <c r="DV5" i="26"/>
  <c r="DV4" i="26"/>
  <c r="DW37" i="26" l="1"/>
  <c r="DW2" i="26"/>
  <c r="DW19" i="26"/>
  <c r="DW18" i="26"/>
  <c r="DW16" i="26"/>
  <c r="DW14" i="26"/>
  <c r="DW15" i="26"/>
  <c r="DW13" i="26"/>
  <c r="DW17" i="26"/>
  <c r="DW12" i="26"/>
  <c r="DW10" i="26"/>
  <c r="DW8" i="26"/>
  <c r="DW11" i="26"/>
  <c r="DW9" i="26"/>
  <c r="DW7" i="26"/>
  <c r="DW5" i="26"/>
  <c r="DW4" i="26"/>
  <c r="DW6" i="26"/>
  <c r="DX3" i="26"/>
  <c r="DX36" i="26" s="1"/>
  <c r="DX2" i="26" l="1"/>
  <c r="DX37" i="26"/>
  <c r="DX18" i="26"/>
  <c r="DX19" i="26"/>
  <c r="DX17" i="26"/>
  <c r="DX15" i="26"/>
  <c r="DX16" i="26"/>
  <c r="DX14" i="26"/>
  <c r="DX12" i="26"/>
  <c r="DX10" i="26"/>
  <c r="DX8" i="26"/>
  <c r="DX11" i="26"/>
  <c r="DX9" i="26"/>
  <c r="DX7" i="26"/>
  <c r="DX13" i="26"/>
  <c r="DX4" i="26"/>
  <c r="DX6" i="26"/>
  <c r="DY3" i="26"/>
  <c r="DY36" i="26" s="1"/>
  <c r="DX5" i="26"/>
  <c r="DY2" i="26" l="1"/>
  <c r="DY37" i="26"/>
  <c r="DY18" i="26"/>
  <c r="DY19" i="26"/>
  <c r="DY17" i="26"/>
  <c r="DY15" i="26"/>
  <c r="DY16" i="26"/>
  <c r="DY14" i="26"/>
  <c r="DY11" i="26"/>
  <c r="DY9" i="26"/>
  <c r="DY7" i="26"/>
  <c r="DY13" i="26"/>
  <c r="DY12" i="26"/>
  <c r="DY10" i="26"/>
  <c r="DY8" i="26"/>
  <c r="DY4" i="26"/>
  <c r="DY6" i="26"/>
  <c r="DZ3" i="26"/>
  <c r="DZ36" i="26" s="1"/>
  <c r="DY5" i="26"/>
  <c r="DZ2" i="26" l="1"/>
  <c r="DZ37" i="26"/>
  <c r="DZ19" i="26"/>
  <c r="DZ17" i="26"/>
  <c r="DZ18" i="26"/>
  <c r="DZ16" i="26"/>
  <c r="DZ14" i="26"/>
  <c r="DZ15" i="26"/>
  <c r="DZ11" i="26"/>
  <c r="DZ9" i="26"/>
  <c r="DZ7" i="26"/>
  <c r="DZ13" i="26"/>
  <c r="DZ12" i="26"/>
  <c r="DZ10" i="26"/>
  <c r="DZ8" i="26"/>
  <c r="DZ6" i="26"/>
  <c r="EA3" i="26"/>
  <c r="EA36" i="26" s="1"/>
  <c r="DZ5" i="26"/>
  <c r="DZ4" i="26"/>
  <c r="EA2" i="26" l="1"/>
  <c r="EA37" i="26"/>
  <c r="EA19" i="26"/>
  <c r="EA18" i="26"/>
  <c r="EA16" i="26"/>
  <c r="EA14" i="26"/>
  <c r="EA17" i="26"/>
  <c r="EA15" i="26"/>
  <c r="EA13" i="26"/>
  <c r="EA12" i="26"/>
  <c r="EA10" i="26"/>
  <c r="EA8" i="26"/>
  <c r="EA11" i="26"/>
  <c r="EA9" i="26"/>
  <c r="EA7" i="26"/>
  <c r="EA6" i="26"/>
  <c r="EA5" i="26"/>
  <c r="EA4" i="26"/>
  <c r="EB3" i="26"/>
  <c r="EB36" i="26" s="1"/>
  <c r="EB2" i="26" l="1"/>
  <c r="EB37" i="26"/>
  <c r="EB18" i="26"/>
  <c r="EB19" i="26"/>
  <c r="EB17" i="26"/>
  <c r="EB15" i="26"/>
  <c r="EB16" i="26"/>
  <c r="EB14" i="26"/>
  <c r="EB13" i="26"/>
  <c r="EB12" i="26"/>
  <c r="EB10" i="26"/>
  <c r="EB8" i="26"/>
  <c r="EB11" i="26"/>
  <c r="EB9" i="26"/>
  <c r="EB7" i="26"/>
  <c r="EB4" i="26"/>
  <c r="EC3" i="26"/>
  <c r="EC36" i="26" s="1"/>
  <c r="EB6" i="26"/>
  <c r="EB5" i="26"/>
  <c r="EC37" i="26" l="1"/>
  <c r="EC2" i="26"/>
  <c r="EC18" i="26"/>
  <c r="EC19" i="26"/>
  <c r="EC17" i="26"/>
  <c r="EC15" i="26"/>
  <c r="EC16" i="26"/>
  <c r="EC14" i="26"/>
  <c r="EC11" i="26"/>
  <c r="EC9" i="26"/>
  <c r="EC7" i="26"/>
  <c r="EC13" i="26"/>
  <c r="EC12" i="26"/>
  <c r="EC10" i="26"/>
  <c r="EC8" i="26"/>
  <c r="EC4" i="26"/>
  <c r="ED3" i="26"/>
  <c r="ED36" i="26" s="1"/>
  <c r="EC6" i="26"/>
  <c r="EC5" i="26"/>
  <c r="ED37" i="26" l="1"/>
  <c r="ED2" i="26"/>
  <c r="ED19" i="26"/>
  <c r="ED17" i="26"/>
  <c r="ED18" i="26"/>
  <c r="ED16" i="26"/>
  <c r="ED14" i="26"/>
  <c r="ED15" i="26"/>
  <c r="ED11" i="26"/>
  <c r="ED9" i="26"/>
  <c r="ED7" i="26"/>
  <c r="ED13" i="26"/>
  <c r="ED12" i="26"/>
  <c r="ED10" i="26"/>
  <c r="ED8" i="26"/>
  <c r="ED6" i="26"/>
  <c r="EE3" i="26"/>
  <c r="EE36" i="26" s="1"/>
  <c r="ED5" i="26"/>
  <c r="ED4" i="26"/>
  <c r="EE37" i="26" l="1"/>
  <c r="EE2" i="26"/>
  <c r="EE19" i="26"/>
  <c r="EE18" i="26"/>
  <c r="EE16" i="26"/>
  <c r="EE14" i="26"/>
  <c r="EE17" i="26"/>
  <c r="EE15" i="26"/>
  <c r="EE13" i="26"/>
  <c r="EE12" i="26"/>
  <c r="EE10" i="26"/>
  <c r="EE8" i="26"/>
  <c r="EE11" i="26"/>
  <c r="EE9" i="26"/>
  <c r="EE7" i="26"/>
  <c r="EE5" i="26"/>
  <c r="EE6" i="26"/>
  <c r="EE4" i="26"/>
  <c r="EF3" i="26"/>
  <c r="EF36" i="26" s="1"/>
  <c r="EF2" i="26" l="1"/>
  <c r="EF37" i="26"/>
  <c r="EF18" i="26"/>
  <c r="EF19" i="26"/>
  <c r="EF17" i="26"/>
  <c r="EF15" i="26"/>
  <c r="EF16" i="26"/>
  <c r="EF14" i="26"/>
  <c r="EF12" i="26"/>
  <c r="EF10" i="26"/>
  <c r="EF8" i="26"/>
  <c r="EF13" i="26"/>
  <c r="EF11" i="26"/>
  <c r="EF9" i="26"/>
  <c r="EF7" i="26"/>
  <c r="EF6" i="26"/>
  <c r="EF4" i="26"/>
  <c r="EG3" i="26"/>
  <c r="EG36" i="26" s="1"/>
  <c r="EF5" i="26"/>
  <c r="EG2" i="26" l="1"/>
  <c r="EG37" i="26"/>
  <c r="EG18" i="26"/>
  <c r="EG19" i="26"/>
  <c r="EG17" i="26"/>
  <c r="EG15" i="26"/>
  <c r="EG16" i="26"/>
  <c r="EG14" i="26"/>
  <c r="EG13" i="26"/>
  <c r="EG11" i="26"/>
  <c r="EG9" i="26"/>
  <c r="EG7" i="26"/>
  <c r="EG12" i="26"/>
  <c r="EG10" i="26"/>
  <c r="EG8" i="26"/>
  <c r="EG4" i="26"/>
  <c r="EH3" i="26"/>
  <c r="EH36" i="26" s="1"/>
  <c r="EG5" i="26"/>
  <c r="EG6" i="26"/>
  <c r="EH2" i="26" l="1"/>
  <c r="EH37" i="26"/>
  <c r="EH19" i="26"/>
  <c r="EH17" i="26"/>
  <c r="EH18" i="26"/>
  <c r="EH16" i="26"/>
  <c r="EH14" i="26"/>
  <c r="EH15" i="26"/>
  <c r="EH11" i="26"/>
  <c r="EH9" i="26"/>
  <c r="EH7" i="26"/>
  <c r="EH12" i="26"/>
  <c r="EH10" i="26"/>
  <c r="EH8" i="26"/>
  <c r="EH6" i="26"/>
  <c r="EH13" i="26"/>
  <c r="EI3" i="26"/>
  <c r="EI36" i="26" s="1"/>
  <c r="EH5" i="26"/>
  <c r="EH4" i="26"/>
  <c r="EI2" i="26" l="1"/>
  <c r="EI37" i="26"/>
  <c r="EI19" i="26"/>
  <c r="EI18" i="26"/>
  <c r="EI17" i="26"/>
  <c r="EI16" i="26"/>
  <c r="EI14" i="26"/>
  <c r="EI15" i="26"/>
  <c r="EI13" i="26"/>
  <c r="EI12" i="26"/>
  <c r="EI10" i="26"/>
  <c r="EI8" i="26"/>
  <c r="EI11" i="26"/>
  <c r="EI9" i="26"/>
  <c r="EI7" i="26"/>
  <c r="EI5" i="26"/>
  <c r="EI6" i="26"/>
  <c r="EI4" i="26"/>
  <c r="EJ3" i="26"/>
  <c r="EJ36" i="26" s="1"/>
  <c r="EJ2" i="26" l="1"/>
  <c r="EJ37" i="26"/>
  <c r="EJ18" i="26"/>
  <c r="EJ19" i="26"/>
  <c r="EJ17" i="26"/>
  <c r="EJ15" i="26"/>
  <c r="EJ16" i="26"/>
  <c r="EJ14" i="26"/>
  <c r="EJ12" i="26"/>
  <c r="EJ10" i="26"/>
  <c r="EJ8" i="26"/>
  <c r="EJ13" i="26"/>
  <c r="EJ11" i="26"/>
  <c r="EJ9" i="26"/>
  <c r="EJ7" i="26"/>
  <c r="EJ6" i="26"/>
  <c r="EJ4" i="26"/>
  <c r="EK3" i="26"/>
  <c r="EK36" i="26" s="1"/>
  <c r="EJ5" i="26"/>
  <c r="EK37" i="26" l="1"/>
  <c r="EK2" i="26"/>
  <c r="EK18" i="26"/>
  <c r="EK19" i="26"/>
  <c r="EK17" i="26"/>
  <c r="EK15" i="26"/>
  <c r="EK16" i="26"/>
  <c r="EK14" i="26"/>
  <c r="EK13" i="26"/>
  <c r="EK11" i="26"/>
  <c r="EK9" i="26"/>
  <c r="EK7" i="26"/>
  <c r="EK12" i="26"/>
  <c r="EK10" i="26"/>
  <c r="EK8" i="26"/>
  <c r="EK6" i="26"/>
  <c r="EK4" i="26"/>
  <c r="EL3" i="26"/>
  <c r="EL36" i="26" s="1"/>
  <c r="EK5" i="26"/>
  <c r="EL37" i="26" l="1"/>
  <c r="EL2" i="26"/>
  <c r="EL19" i="26"/>
  <c r="EL17" i="26"/>
  <c r="EL18" i="26"/>
  <c r="EL16" i="26"/>
  <c r="EL14" i="26"/>
  <c r="EL15" i="26"/>
  <c r="EL13" i="26"/>
  <c r="EL11" i="26"/>
  <c r="EL9" i="26"/>
  <c r="EL7" i="26"/>
  <c r="EL12" i="26"/>
  <c r="EL10" i="26"/>
  <c r="EL8" i="26"/>
  <c r="EL6" i="26"/>
  <c r="EM3" i="26"/>
  <c r="EM36" i="26" s="1"/>
  <c r="EL5" i="26"/>
  <c r="EL4" i="26"/>
  <c r="EM37" i="26" l="1"/>
  <c r="EM2" i="26"/>
  <c r="EM19" i="26"/>
  <c r="EM18" i="26"/>
  <c r="EM16" i="26"/>
  <c r="EM14" i="26"/>
  <c r="EM15" i="26"/>
  <c r="EM13" i="26"/>
  <c r="EM17" i="26"/>
  <c r="EM12" i="26"/>
  <c r="EM10" i="26"/>
  <c r="EM8" i="26"/>
  <c r="EM11" i="26"/>
  <c r="EM9" i="26"/>
  <c r="EM7" i="26"/>
  <c r="EM5" i="26"/>
  <c r="EM4" i="26"/>
  <c r="EM6" i="26"/>
  <c r="EN3" i="26"/>
  <c r="EN36" i="26" s="1"/>
  <c r="EN37" i="26" l="1"/>
  <c r="EN2" i="26"/>
  <c r="EN18" i="26"/>
  <c r="EN19" i="26"/>
  <c r="EN17" i="26"/>
  <c r="EN15" i="26"/>
  <c r="EN16" i="26"/>
  <c r="EN14" i="26"/>
  <c r="EN12" i="26"/>
  <c r="EN10" i="26"/>
  <c r="EN8" i="26"/>
  <c r="EN11" i="26"/>
  <c r="EN9" i="26"/>
  <c r="EN7" i="26"/>
  <c r="EN13" i="26"/>
  <c r="EN4" i="26"/>
  <c r="EN6" i="26"/>
  <c r="EO3" i="26"/>
  <c r="EO36" i="26" s="1"/>
  <c r="EN5" i="26"/>
  <c r="EO2" i="26" l="1"/>
  <c r="EO37" i="26"/>
  <c r="EO18" i="26"/>
  <c r="EO19" i="26"/>
  <c r="EO17" i="26"/>
  <c r="EO15" i="26"/>
  <c r="EO16" i="26"/>
  <c r="EO14" i="26"/>
  <c r="EO11" i="26"/>
  <c r="EO9" i="26"/>
  <c r="EO7" i="26"/>
  <c r="EO13" i="26"/>
  <c r="EO12" i="26"/>
  <c r="EO10" i="26"/>
  <c r="EO8" i="26"/>
  <c r="EO4" i="26"/>
  <c r="EO6" i="26"/>
  <c r="EP3" i="26"/>
  <c r="EP36" i="26" s="1"/>
  <c r="EO5" i="26"/>
  <c r="EP2" i="26" l="1"/>
  <c r="EP37" i="26"/>
  <c r="EP19" i="26"/>
  <c r="EP17" i="26"/>
  <c r="EP18" i="26"/>
  <c r="EP16" i="26"/>
  <c r="EP14" i="26"/>
  <c r="EP15" i="26"/>
  <c r="EP11" i="26"/>
  <c r="EP9" i="26"/>
  <c r="EP7" i="26"/>
  <c r="EP13" i="26"/>
  <c r="EP12" i="26"/>
  <c r="EP10" i="26"/>
  <c r="EP8" i="26"/>
  <c r="EP6" i="26"/>
  <c r="EQ3" i="26"/>
  <c r="EQ36" i="26" s="1"/>
  <c r="EP5" i="26"/>
  <c r="EP4" i="26"/>
  <c r="EQ2" i="26" l="1"/>
  <c r="EQ37" i="26"/>
  <c r="EQ19" i="26"/>
  <c r="EQ17" i="26"/>
  <c r="EQ18" i="26"/>
  <c r="EQ16" i="26"/>
  <c r="EQ14" i="26"/>
  <c r="EQ15" i="26"/>
  <c r="EQ13" i="26"/>
  <c r="EQ12" i="26"/>
  <c r="EQ10" i="26"/>
  <c r="EQ8" i="26"/>
  <c r="EQ11" i="26"/>
  <c r="EQ9" i="26"/>
  <c r="EQ7" i="26"/>
  <c r="EQ6" i="26"/>
  <c r="EQ5" i="26"/>
  <c r="EQ4" i="26"/>
  <c r="ER3" i="26"/>
  <c r="ER36" i="26" s="1"/>
  <c r="ER2" i="26" l="1"/>
  <c r="ER37" i="26"/>
  <c r="ER18" i="26"/>
  <c r="ER19" i="26"/>
  <c r="ER17" i="26"/>
  <c r="ER15" i="26"/>
  <c r="ER16" i="26"/>
  <c r="ER14" i="26"/>
  <c r="ER13" i="26"/>
  <c r="ER12" i="26"/>
  <c r="ER10" i="26"/>
  <c r="ER8" i="26"/>
  <c r="ER11" i="26"/>
  <c r="ER9" i="26"/>
  <c r="ER7" i="26"/>
  <c r="ER4" i="26"/>
  <c r="ES3" i="26"/>
  <c r="ES36" i="26" s="1"/>
  <c r="ER6" i="26"/>
  <c r="ER5" i="26"/>
  <c r="ES37" i="26" l="1"/>
  <c r="ES2" i="26"/>
  <c r="ES18" i="26"/>
  <c r="ES19" i="26"/>
  <c r="ES17" i="26"/>
  <c r="ES15" i="26"/>
  <c r="ES16" i="26"/>
  <c r="ES14" i="26"/>
  <c r="ES11" i="26"/>
  <c r="ES9" i="26"/>
  <c r="ES7" i="26"/>
  <c r="ES13" i="26"/>
  <c r="ES12" i="26"/>
  <c r="ES10" i="26"/>
  <c r="ES8" i="26"/>
  <c r="ES4" i="26"/>
  <c r="ET3" i="26"/>
  <c r="ET36" i="26" s="1"/>
  <c r="ES6" i="26"/>
  <c r="ES5" i="26"/>
  <c r="ET37" i="26" l="1"/>
  <c r="ET2" i="26"/>
  <c r="ET19" i="26"/>
  <c r="ET17" i="26"/>
  <c r="ET18" i="26"/>
  <c r="ET16" i="26"/>
  <c r="ET14" i="26"/>
  <c r="ET15" i="26"/>
  <c r="ET11" i="26"/>
  <c r="ET9" i="26"/>
  <c r="ET7" i="26"/>
  <c r="ET13" i="26"/>
  <c r="ET12" i="26"/>
  <c r="ET10" i="26"/>
  <c r="ET8" i="26"/>
  <c r="ET6" i="26"/>
  <c r="EU3" i="26"/>
  <c r="EU36" i="26" s="1"/>
  <c r="ET5" i="26"/>
  <c r="ET4" i="26"/>
  <c r="EU37" i="26" l="1"/>
  <c r="EU2" i="26"/>
  <c r="EU19" i="26"/>
  <c r="EU17" i="26"/>
  <c r="EU18" i="26"/>
  <c r="EU16" i="26"/>
  <c r="EU14" i="26"/>
  <c r="EU15" i="26"/>
  <c r="EU13" i="26"/>
  <c r="EU12" i="26"/>
  <c r="EU10" i="26"/>
  <c r="EU8" i="26"/>
  <c r="EU11" i="26"/>
  <c r="EU9" i="26"/>
  <c r="EU7" i="26"/>
  <c r="EU5" i="26"/>
  <c r="EU6" i="26"/>
  <c r="EU4" i="26"/>
  <c r="EV3" i="26"/>
  <c r="EV36" i="26" s="1"/>
  <c r="EV37" i="26" l="1"/>
  <c r="EV2" i="26"/>
  <c r="EV18" i="26"/>
  <c r="EV19" i="26"/>
  <c r="EV17" i="26"/>
  <c r="EV15" i="26"/>
  <c r="EV16" i="26"/>
  <c r="EV14" i="26"/>
  <c r="EV12" i="26"/>
  <c r="EV10" i="26"/>
  <c r="EV8" i="26"/>
  <c r="EV13" i="26"/>
  <c r="EV11" i="26"/>
  <c r="EV9" i="26"/>
  <c r="EV7" i="26"/>
  <c r="EV6" i="26"/>
  <c r="EV4" i="26"/>
  <c r="EW3" i="26"/>
  <c r="EW36" i="26" s="1"/>
  <c r="EV5" i="26"/>
  <c r="EW2" i="26" l="1"/>
  <c r="EW37" i="26"/>
  <c r="EW18" i="26"/>
  <c r="EW19" i="26"/>
  <c r="EW17" i="26"/>
  <c r="EW15" i="26"/>
  <c r="EW16" i="26"/>
  <c r="EW14" i="26"/>
  <c r="EW13" i="26"/>
  <c r="EW11" i="26"/>
  <c r="EW9" i="26"/>
  <c r="EW7" i="26"/>
  <c r="EW12" i="26"/>
  <c r="EW10" i="26"/>
  <c r="EW8" i="26"/>
  <c r="EW4" i="26"/>
  <c r="EX3" i="26"/>
  <c r="EX36" i="26" s="1"/>
  <c r="EW5" i="26"/>
  <c r="EW6" i="26"/>
  <c r="EX2" i="26" l="1"/>
  <c r="EX37" i="26"/>
  <c r="EX19" i="26"/>
  <c r="EX17" i="26"/>
  <c r="EX18" i="26"/>
  <c r="EX16" i="26"/>
  <c r="EX14" i="26"/>
  <c r="EX15" i="26"/>
  <c r="EX11" i="26"/>
  <c r="EX9" i="26"/>
  <c r="EX7" i="26"/>
  <c r="EX12" i="26"/>
  <c r="EX10" i="26"/>
  <c r="EX8" i="26"/>
  <c r="EX6" i="26"/>
  <c r="EX13" i="26"/>
  <c r="EY3" i="26"/>
  <c r="EY36" i="26" s="1"/>
  <c r="EX5" i="26"/>
  <c r="EX4" i="26"/>
  <c r="EY2" i="26" l="1"/>
  <c r="EY37" i="26"/>
  <c r="EY19" i="26"/>
  <c r="EY17" i="26"/>
  <c r="EY18" i="26"/>
  <c r="EY16" i="26"/>
  <c r="EY14" i="26"/>
  <c r="EY15" i="26"/>
  <c r="EY13" i="26"/>
  <c r="EY12" i="26"/>
  <c r="EY10" i="26"/>
  <c r="EY8" i="26"/>
  <c r="EY11" i="26"/>
  <c r="EY9" i="26"/>
  <c r="EY7" i="26"/>
  <c r="EY5" i="26"/>
  <c r="EY6" i="26"/>
  <c r="EY4" i="26"/>
  <c r="EZ3" i="26"/>
  <c r="EZ36" i="26" s="1"/>
  <c r="EZ2" i="26" l="1"/>
  <c r="EZ37" i="26"/>
  <c r="EZ18" i="26"/>
  <c r="EZ19" i="26"/>
  <c r="EZ17" i="26"/>
  <c r="EZ15" i="26"/>
  <c r="EZ16" i="26"/>
  <c r="EZ14" i="26"/>
  <c r="EZ12" i="26"/>
  <c r="EZ10" i="26"/>
  <c r="EZ8" i="26"/>
  <c r="EZ13" i="26"/>
  <c r="EZ11" i="26"/>
  <c r="EZ9" i="26"/>
  <c r="EZ7" i="26"/>
  <c r="EZ6" i="26"/>
  <c r="EZ4" i="26"/>
  <c r="FA3" i="26"/>
  <c r="FA36" i="26" s="1"/>
  <c r="EZ5" i="26"/>
  <c r="FA37" i="26" l="1"/>
  <c r="FA2" i="26"/>
  <c r="FA18" i="26"/>
  <c r="FA19" i="26"/>
  <c r="FA17" i="26"/>
  <c r="FA15" i="26"/>
  <c r="FA16" i="26"/>
  <c r="FA14" i="26"/>
  <c r="FA13" i="26"/>
  <c r="FA11" i="26"/>
  <c r="FA9" i="26"/>
  <c r="FA7" i="26"/>
  <c r="FA12" i="26"/>
  <c r="FA10" i="26"/>
  <c r="FA8" i="26"/>
  <c r="FA6" i="26"/>
  <c r="FA4" i="26"/>
  <c r="FB3" i="26"/>
  <c r="FB36" i="26" s="1"/>
  <c r="FA5" i="26"/>
  <c r="FB37" i="26" l="1"/>
  <c r="FB2" i="26"/>
  <c r="FB19" i="26"/>
  <c r="FB17" i="26"/>
  <c r="FB18" i="26"/>
  <c r="FB16" i="26"/>
  <c r="FB14" i="26"/>
  <c r="FB15" i="26"/>
  <c r="FB13" i="26"/>
  <c r="FB11" i="26"/>
  <c r="FB9" i="26"/>
  <c r="FB7" i="26"/>
  <c r="FB12" i="26"/>
  <c r="FB10" i="26"/>
  <c r="FB8" i="26"/>
  <c r="FB6" i="26"/>
  <c r="FC3" i="26"/>
  <c r="FC36" i="26" s="1"/>
  <c r="FB5" i="26"/>
  <c r="FB4" i="26"/>
  <c r="FC37" i="26" l="1"/>
  <c r="FC2" i="26"/>
  <c r="FC19" i="26"/>
  <c r="FC17" i="26"/>
  <c r="FC18" i="26"/>
  <c r="FC16" i="26"/>
  <c r="FC14" i="26"/>
  <c r="FC15" i="26"/>
  <c r="FC13" i="26"/>
  <c r="FC12" i="26"/>
  <c r="FC10" i="26"/>
  <c r="FC8" i="26"/>
  <c r="FC11" i="26"/>
  <c r="FC9" i="26"/>
  <c r="FC7" i="26"/>
  <c r="FC5" i="26"/>
  <c r="FC4" i="26"/>
  <c r="FC6" i="26"/>
  <c r="FD3" i="26"/>
  <c r="FD36" i="26" s="1"/>
  <c r="FD37" i="26" l="1"/>
  <c r="FD2" i="26"/>
  <c r="FD18" i="26"/>
  <c r="FD19" i="26"/>
  <c r="FD17" i="26"/>
  <c r="FD15" i="26"/>
  <c r="FD16" i="26"/>
  <c r="FD14" i="26"/>
  <c r="FD12" i="26"/>
  <c r="FD10" i="26"/>
  <c r="FD8" i="26"/>
  <c r="FD11" i="26"/>
  <c r="FD9" i="26"/>
  <c r="FD7" i="26"/>
  <c r="FD13" i="26"/>
  <c r="FD4" i="26"/>
  <c r="FD6" i="26"/>
  <c r="FE3" i="26"/>
  <c r="FE36" i="26" s="1"/>
  <c r="FD5" i="26"/>
  <c r="FE2" i="26" l="1"/>
  <c r="FE37" i="26"/>
  <c r="FE18" i="26"/>
  <c r="FE19" i="26"/>
  <c r="FE17" i="26"/>
  <c r="FE15" i="26"/>
  <c r="FE16" i="26"/>
  <c r="FE14" i="26"/>
  <c r="FE11" i="26"/>
  <c r="FE9" i="26"/>
  <c r="FE7" i="26"/>
  <c r="FE13" i="26"/>
  <c r="FE12" i="26"/>
  <c r="FE10" i="26"/>
  <c r="FE8" i="26"/>
  <c r="FE4" i="26"/>
  <c r="FE6" i="26"/>
  <c r="FF3" i="26"/>
  <c r="FF36" i="26" s="1"/>
  <c r="FE5" i="26"/>
  <c r="FF2" i="26" l="1"/>
  <c r="FF37" i="26"/>
  <c r="FF19" i="26"/>
  <c r="FF17" i="26"/>
  <c r="FF18" i="26"/>
  <c r="FF16" i="26"/>
  <c r="FF14" i="26"/>
  <c r="FF15" i="26"/>
  <c r="FF11" i="26"/>
  <c r="FF9" i="26"/>
  <c r="FF7" i="26"/>
  <c r="FF13" i="26"/>
  <c r="FF12" i="26"/>
  <c r="FF10" i="26"/>
  <c r="FF8" i="26"/>
  <c r="FF6" i="26"/>
  <c r="FG3" i="26"/>
  <c r="FG36" i="26" s="1"/>
  <c r="FF5" i="26"/>
  <c r="FF4" i="26"/>
  <c r="FG2" i="26" l="1"/>
  <c r="FG37" i="26"/>
  <c r="FG19" i="26"/>
  <c r="FG17" i="26"/>
  <c r="FG18" i="26"/>
  <c r="FG16" i="26"/>
  <c r="FG14" i="26"/>
  <c r="FG15" i="26"/>
  <c r="FG13" i="26"/>
  <c r="FG12" i="26"/>
  <c r="FG10" i="26"/>
  <c r="FG8" i="26"/>
  <c r="FG11" i="26"/>
  <c r="FG9" i="26"/>
  <c r="FG7" i="26"/>
  <c r="FG6" i="26"/>
  <c r="FG5" i="26"/>
  <c r="FG4" i="26"/>
  <c r="FH3" i="26"/>
  <c r="FH36" i="26" l="1"/>
  <c r="FH2" i="26"/>
  <c r="FH37" i="26"/>
  <c r="FH18" i="26"/>
  <c r="FH19" i="26"/>
  <c r="FH17" i="26"/>
  <c r="FH15" i="26"/>
  <c r="FH16" i="26"/>
  <c r="FH14" i="26"/>
  <c r="FH13" i="26"/>
  <c r="FH12" i="26"/>
  <c r="FH10" i="26"/>
  <c r="FH8" i="26"/>
  <c r="FH11" i="26"/>
  <c r="FH9" i="26"/>
  <c r="FH7" i="26"/>
  <c r="FH4" i="26"/>
  <c r="FI3" i="26"/>
  <c r="FH6" i="26"/>
  <c r="FH5" i="26"/>
  <c r="FI36" i="26" l="1"/>
  <c r="FI37" i="26"/>
  <c r="FI2" i="26"/>
  <c r="FI18" i="26"/>
  <c r="FI19" i="26"/>
  <c r="FI17" i="26"/>
  <c r="FI15" i="26"/>
  <c r="FI16" i="26"/>
  <c r="FI14" i="26"/>
  <c r="FI11" i="26"/>
  <c r="FI9" i="26"/>
  <c r="FI7" i="26"/>
  <c r="FI13" i="26"/>
  <c r="FI12" i="26"/>
  <c r="FI10" i="26"/>
  <c r="FI8" i="26"/>
  <c r="FI4" i="26"/>
  <c r="FJ3" i="26"/>
  <c r="FJ36" i="26" s="1"/>
  <c r="FI6" i="26"/>
  <c r="FI5" i="26"/>
  <c r="FJ37" i="26" l="1"/>
  <c r="FJ2" i="26"/>
  <c r="FJ19" i="26"/>
  <c r="FJ17" i="26"/>
  <c r="FJ18" i="26"/>
  <c r="FJ16" i="26"/>
  <c r="FJ14" i="26"/>
  <c r="FJ15" i="26"/>
  <c r="FJ11" i="26"/>
  <c r="FJ9" i="26"/>
  <c r="FJ7" i="26"/>
  <c r="FJ13" i="26"/>
  <c r="FJ12" i="26"/>
  <c r="FJ10" i="26"/>
  <c r="FJ8" i="26"/>
  <c r="FJ6" i="26"/>
  <c r="FK3" i="26"/>
  <c r="FK36" i="26" s="1"/>
  <c r="FJ5" i="26"/>
  <c r="FJ4" i="26"/>
  <c r="FK37" i="26" l="1"/>
  <c r="FK2" i="26"/>
  <c r="FK19" i="26"/>
  <c r="FK17" i="26"/>
  <c r="FK18" i="26"/>
  <c r="FK16" i="26"/>
  <c r="FK14" i="26"/>
  <c r="FK15" i="26"/>
  <c r="FK13" i="26"/>
  <c r="FK12" i="26"/>
  <c r="FK10" i="26"/>
  <c r="FK8" i="26"/>
  <c r="FK11" i="26"/>
  <c r="FK9" i="26"/>
  <c r="FK7" i="26"/>
  <c r="FK5" i="26"/>
  <c r="FK6" i="26"/>
  <c r="FK4" i="26"/>
  <c r="FL3" i="26"/>
  <c r="FL36" i="26" s="1"/>
  <c r="FL37" i="26" l="1"/>
  <c r="FL2" i="26"/>
  <c r="FL18" i="26"/>
  <c r="FL19" i="26"/>
  <c r="FL17" i="26"/>
  <c r="FL15" i="26"/>
  <c r="FL13" i="26"/>
  <c r="FL16" i="26"/>
  <c r="FL14" i="26"/>
  <c r="FL12" i="26"/>
  <c r="FL10" i="26"/>
  <c r="FL8" i="26"/>
  <c r="FL11" i="26"/>
  <c r="FL9" i="26"/>
  <c r="FL7" i="26"/>
  <c r="FL6" i="26"/>
  <c r="FL4" i="26"/>
  <c r="FM3" i="26"/>
  <c r="FM36" i="26" s="1"/>
  <c r="FL5" i="26"/>
  <c r="FM2" i="26" l="1"/>
  <c r="FM37" i="26"/>
  <c r="FM18" i="26"/>
  <c r="FM19" i="26"/>
  <c r="FM17" i="26"/>
  <c r="FM15" i="26"/>
  <c r="FM16" i="26"/>
  <c r="FM14" i="26"/>
  <c r="FM13" i="26"/>
  <c r="FM11" i="26"/>
  <c r="FM9" i="26"/>
  <c r="FM7" i="26"/>
  <c r="FM12" i="26"/>
  <c r="FM10" i="26"/>
  <c r="FM8" i="26"/>
  <c r="FM4" i="26"/>
  <c r="FN3" i="26"/>
  <c r="FN36" i="26" s="1"/>
  <c r="FM5" i="26"/>
  <c r="FM6" i="26"/>
  <c r="FN2" i="26" l="1"/>
  <c r="FN37" i="26"/>
  <c r="FN19" i="26"/>
  <c r="FN17" i="26"/>
  <c r="FN18" i="26"/>
  <c r="FN16" i="26"/>
  <c r="FN14" i="26"/>
  <c r="FN15" i="26"/>
  <c r="FN13" i="26"/>
  <c r="FN11" i="26"/>
  <c r="FN9" i="26"/>
  <c r="FN7" i="26"/>
  <c r="FN12" i="26"/>
  <c r="FN10" i="26"/>
  <c r="FN8" i="26"/>
  <c r="FN6" i="26"/>
  <c r="FO3" i="26"/>
  <c r="FO36" i="26" s="1"/>
  <c r="FN5" i="26"/>
  <c r="FN4" i="26"/>
  <c r="FO37" i="26" l="1"/>
  <c r="FO2" i="26"/>
  <c r="FO19" i="26"/>
  <c r="FO17" i="26"/>
  <c r="FO18" i="26"/>
  <c r="FO16" i="26"/>
  <c r="FO14" i="26"/>
  <c r="FO15" i="26"/>
  <c r="FO13" i="26"/>
  <c r="FO12" i="26"/>
  <c r="FO10" i="26"/>
  <c r="FO8" i="26"/>
  <c r="FO11" i="26"/>
  <c r="FO9" i="26"/>
  <c r="FO7" i="26"/>
  <c r="FO5" i="26"/>
  <c r="FO6" i="26"/>
  <c r="FO4" i="26"/>
  <c r="FP3" i="26"/>
  <c r="FP36" i="26" s="1"/>
  <c r="FP2" i="26" l="1"/>
  <c r="FP37" i="26"/>
  <c r="FP18" i="26"/>
  <c r="FP19" i="26"/>
  <c r="FP17" i="26"/>
  <c r="FP15" i="26"/>
  <c r="FP13" i="26"/>
  <c r="FP16" i="26"/>
  <c r="FP14" i="26"/>
  <c r="FP12" i="26"/>
  <c r="FP10" i="26"/>
  <c r="FP8" i="26"/>
  <c r="FP11" i="26"/>
  <c r="FP9" i="26"/>
  <c r="FP7" i="26"/>
  <c r="FP6" i="26"/>
  <c r="FP4" i="26"/>
  <c r="FQ3" i="26"/>
  <c r="FP5" i="26"/>
  <c r="FQ36" i="26" l="1"/>
  <c r="FQ37" i="26"/>
  <c r="FQ2" i="26"/>
  <c r="FQ18" i="26"/>
  <c r="FQ19" i="26"/>
  <c r="FQ17" i="26"/>
  <c r="FQ15" i="26"/>
  <c r="FQ16" i="26"/>
  <c r="FQ14" i="26"/>
  <c r="FQ11" i="26"/>
  <c r="FQ9" i="26"/>
  <c r="FQ7" i="26"/>
  <c r="FQ13" i="26"/>
  <c r="FQ12" i="26"/>
  <c r="FQ10" i="26"/>
  <c r="FQ8" i="26"/>
  <c r="FQ6" i="26"/>
  <c r="FQ4" i="26"/>
  <c r="FR3" i="26"/>
  <c r="FR36" i="26" s="1"/>
  <c r="FQ5" i="26"/>
  <c r="FR37" i="26" l="1"/>
  <c r="FR2" i="26"/>
  <c r="FR19" i="26"/>
  <c r="FR17" i="26"/>
  <c r="FR18" i="26"/>
  <c r="FR16" i="26"/>
  <c r="FR14" i="26"/>
  <c r="FR15" i="26"/>
  <c r="FR11" i="26"/>
  <c r="FR9" i="26"/>
  <c r="FR7" i="26"/>
  <c r="FR13" i="26"/>
  <c r="FR12" i="26"/>
  <c r="FR10" i="26"/>
  <c r="FR8" i="26"/>
  <c r="FR6" i="26"/>
  <c r="FS3" i="26"/>
  <c r="FS36" i="26" s="1"/>
  <c r="FR5" i="26"/>
  <c r="FR4" i="26"/>
  <c r="FS37" i="26" l="1"/>
  <c r="FS2" i="26"/>
  <c r="FS19" i="26"/>
  <c r="FS17" i="26"/>
  <c r="FS18" i="26"/>
  <c r="FS16" i="26"/>
  <c r="FS14" i="26"/>
  <c r="FS15" i="26"/>
  <c r="FS13" i="26"/>
  <c r="FS12" i="26"/>
  <c r="FS10" i="26"/>
  <c r="FS8" i="26"/>
  <c r="FS11" i="26"/>
  <c r="FS9" i="26"/>
  <c r="FS7" i="26"/>
  <c r="FS5" i="26"/>
  <c r="FS4" i="26"/>
  <c r="FS6" i="26"/>
  <c r="FT3" i="26"/>
  <c r="FT36" i="26" s="1"/>
  <c r="FT37" i="26" l="1"/>
  <c r="FT2" i="26"/>
  <c r="FT18" i="26"/>
  <c r="FT19" i="26"/>
  <c r="FT17" i="26"/>
  <c r="FT15" i="26"/>
  <c r="FT13" i="26"/>
  <c r="FT16" i="26"/>
  <c r="FT14" i="26"/>
  <c r="FT12" i="26"/>
  <c r="FT10" i="26"/>
  <c r="FT8" i="26"/>
  <c r="FT11" i="26"/>
  <c r="FT9" i="26"/>
  <c r="FT7" i="26"/>
  <c r="FT4" i="26"/>
  <c r="FT6" i="26"/>
  <c r="FU3" i="26"/>
  <c r="FU36" i="26" s="1"/>
  <c r="FT5" i="26"/>
  <c r="FU37" i="26" l="1"/>
  <c r="FU2" i="26"/>
  <c r="FU18" i="26"/>
  <c r="FU19" i="26"/>
  <c r="FU17" i="26"/>
  <c r="FU15" i="26"/>
  <c r="FU16" i="26"/>
  <c r="FU14" i="26"/>
  <c r="FU13" i="26"/>
  <c r="FU11" i="26"/>
  <c r="FU9" i="26"/>
  <c r="FU7" i="26"/>
  <c r="FU12" i="26"/>
  <c r="FU10" i="26"/>
  <c r="FU8" i="26"/>
  <c r="FU4" i="26"/>
  <c r="FU6" i="26"/>
  <c r="FV3" i="26"/>
  <c r="FV36" i="26" s="1"/>
  <c r="FU5" i="26"/>
  <c r="FV2" i="26" l="1"/>
  <c r="FV37" i="26"/>
  <c r="FV19" i="26"/>
  <c r="FV17" i="26"/>
  <c r="FV18" i="26"/>
  <c r="FV16" i="26"/>
  <c r="FV14" i="26"/>
  <c r="FV15" i="26"/>
  <c r="FV13" i="26"/>
  <c r="FV11" i="26"/>
  <c r="FV9" i="26"/>
  <c r="FV7" i="26"/>
  <c r="FV12" i="26"/>
  <c r="FV10" i="26"/>
  <c r="FV8" i="26"/>
  <c r="FV6" i="26"/>
  <c r="FW3" i="26"/>
  <c r="FW36" i="26" s="1"/>
  <c r="FV5" i="26"/>
  <c r="FV4" i="26"/>
  <c r="FW2" i="26" l="1"/>
  <c r="FW37" i="26"/>
  <c r="FW19" i="26"/>
  <c r="FW17" i="26"/>
  <c r="FW18" i="26"/>
  <c r="FW16" i="26"/>
  <c r="FW14" i="26"/>
  <c r="FW15" i="26"/>
  <c r="FW13" i="26"/>
  <c r="FW12" i="26"/>
  <c r="FW10" i="26"/>
  <c r="FW8" i="26"/>
  <c r="FW11" i="26"/>
  <c r="FW9" i="26"/>
  <c r="FW7" i="26"/>
  <c r="FW6" i="26"/>
  <c r="FW5" i="26"/>
  <c r="FW4" i="26"/>
  <c r="FX3" i="26"/>
  <c r="FX36" i="26" s="1"/>
  <c r="FX2" i="26" l="1"/>
  <c r="FX37" i="26"/>
  <c r="FX18" i="26"/>
  <c r="FX19" i="26"/>
  <c r="FX17" i="26"/>
  <c r="FX15" i="26"/>
  <c r="FX13" i="26"/>
  <c r="FX16" i="26"/>
  <c r="FX14" i="26"/>
  <c r="FX12" i="26"/>
  <c r="FX10" i="26"/>
  <c r="FX8" i="26"/>
  <c r="FX11" i="26"/>
  <c r="FX9" i="26"/>
  <c r="FX7" i="26"/>
  <c r="FX4" i="26"/>
  <c r="FY3" i="26"/>
  <c r="FY36" i="26" s="1"/>
  <c r="FX6" i="26"/>
  <c r="FX5" i="26"/>
  <c r="FY37" i="26" l="1"/>
  <c r="FY2" i="26"/>
  <c r="FY18" i="26"/>
  <c r="FY19" i="26"/>
  <c r="FY17" i="26"/>
  <c r="FY15" i="26"/>
  <c r="FY16" i="26"/>
  <c r="FY14" i="26"/>
  <c r="FY11" i="26"/>
  <c r="FY9" i="26"/>
  <c r="FY7" i="26"/>
  <c r="FY13" i="26"/>
  <c r="FY12" i="26"/>
  <c r="FY10" i="26"/>
  <c r="FY8" i="26"/>
  <c r="FY4" i="26"/>
  <c r="FZ3" i="26"/>
  <c r="FZ36" i="26" s="1"/>
  <c r="FY6" i="26"/>
  <c r="FY5" i="26"/>
  <c r="FZ37" i="26" l="1"/>
  <c r="FZ2" i="26"/>
  <c r="FZ19" i="26"/>
  <c r="FZ17" i="26"/>
  <c r="FZ18" i="26"/>
  <c r="FZ16" i="26"/>
  <c r="FZ14" i="26"/>
  <c r="FZ15" i="26"/>
  <c r="FZ11" i="26"/>
  <c r="FZ9" i="26"/>
  <c r="FZ7" i="26"/>
  <c r="FZ13" i="26"/>
  <c r="FZ12" i="26"/>
  <c r="FZ10" i="26"/>
  <c r="FZ8" i="26"/>
  <c r="FZ6" i="26"/>
  <c r="GA3" i="26"/>
  <c r="GA36" i="26" s="1"/>
  <c r="FZ5" i="26"/>
  <c r="FZ4" i="26"/>
  <c r="GA37" i="26" l="1"/>
  <c r="GA2" i="26"/>
  <c r="GA19" i="26"/>
  <c r="GA17" i="26"/>
  <c r="GA18" i="26"/>
  <c r="GA16" i="26"/>
  <c r="GA14" i="26"/>
  <c r="GA15" i="26"/>
  <c r="GA13" i="26"/>
  <c r="GA12" i="26"/>
  <c r="GA10" i="26"/>
  <c r="GA8" i="26"/>
  <c r="GA11" i="26"/>
  <c r="GA9" i="26"/>
  <c r="GA7" i="26"/>
  <c r="GA5" i="26"/>
  <c r="GA6" i="26"/>
  <c r="GA4" i="26"/>
  <c r="GB3" i="26"/>
  <c r="GB36" i="26" s="1"/>
  <c r="GB37" i="26" l="1"/>
  <c r="GB2" i="26"/>
  <c r="GB18" i="26"/>
  <c r="GB19" i="26"/>
  <c r="GB17" i="26"/>
  <c r="GB15" i="26"/>
  <c r="GB13" i="26"/>
  <c r="GB16" i="26"/>
  <c r="GB14" i="26"/>
  <c r="GB12" i="26"/>
  <c r="GB10" i="26"/>
  <c r="GB8" i="26"/>
  <c r="GB11" i="26"/>
  <c r="GB9" i="26"/>
  <c r="GB7" i="26"/>
  <c r="GB6" i="26"/>
  <c r="GB4" i="26"/>
  <c r="GC3" i="26"/>
  <c r="GC36" i="26" s="1"/>
  <c r="GB5" i="26"/>
  <c r="GC37" i="26" l="1"/>
  <c r="GC2" i="26"/>
  <c r="GC18" i="26"/>
  <c r="GC19" i="26"/>
  <c r="GC17" i="26"/>
  <c r="GC15" i="26"/>
  <c r="GC16" i="26"/>
  <c r="GC14" i="26"/>
  <c r="GC13" i="26"/>
  <c r="GC11" i="26"/>
  <c r="GC9" i="26"/>
  <c r="GC7" i="26"/>
  <c r="GC12" i="26"/>
  <c r="GC10" i="26"/>
  <c r="GC8" i="26"/>
  <c r="GC4" i="26"/>
  <c r="GD3" i="26"/>
  <c r="GD36" i="26" s="1"/>
  <c r="GC5" i="26"/>
  <c r="GC6" i="26"/>
  <c r="GD2" i="26" l="1"/>
  <c r="GD37" i="26"/>
  <c r="GD19" i="26"/>
  <c r="GD17" i="26"/>
  <c r="GD18" i="26"/>
  <c r="GD16" i="26"/>
  <c r="GD14" i="26"/>
  <c r="GD15" i="26"/>
  <c r="GD13" i="26"/>
  <c r="GD11" i="26"/>
  <c r="GD9" i="26"/>
  <c r="GD7" i="26"/>
  <c r="GD12" i="26"/>
  <c r="GD10" i="26"/>
  <c r="GD8" i="26"/>
  <c r="GD6" i="26"/>
  <c r="GE3" i="26"/>
  <c r="GE36" i="26" s="1"/>
  <c r="GD5" i="26"/>
  <c r="GD4" i="26"/>
  <c r="GE2" i="26" l="1"/>
  <c r="GE37" i="26"/>
  <c r="GE19" i="26"/>
  <c r="GE17" i="26"/>
  <c r="GE18" i="26"/>
  <c r="GE16" i="26"/>
  <c r="GE14" i="26"/>
  <c r="GE15" i="26"/>
  <c r="GE13" i="26"/>
  <c r="GE12" i="26"/>
  <c r="GE10" i="26"/>
  <c r="GE8" i="26"/>
  <c r="GE11" i="26"/>
  <c r="GE9" i="26"/>
  <c r="GE7" i="26"/>
  <c r="GE5" i="26"/>
  <c r="GE6" i="26"/>
  <c r="GE4" i="26"/>
  <c r="GF3" i="26"/>
  <c r="GF36" i="26" s="1"/>
  <c r="GF2" i="26" l="1"/>
  <c r="GF37" i="26"/>
  <c r="GF18" i="26"/>
  <c r="GF19" i="26"/>
  <c r="GF17" i="26"/>
  <c r="GF15" i="26"/>
  <c r="GF13" i="26"/>
  <c r="GF16" i="26"/>
  <c r="GF14" i="26"/>
  <c r="GF12" i="26"/>
  <c r="GF10" i="26"/>
  <c r="GF8" i="26"/>
  <c r="GF11" i="26"/>
  <c r="GF9" i="26"/>
  <c r="GF7" i="26"/>
  <c r="GF6" i="26"/>
  <c r="GF4" i="26"/>
  <c r="GG3" i="26"/>
  <c r="GG36" i="26" s="1"/>
  <c r="GF5" i="26"/>
  <c r="GG37" i="26" l="1"/>
  <c r="GG2" i="26"/>
  <c r="GG18" i="26"/>
  <c r="GG19" i="26"/>
  <c r="GG17" i="26"/>
  <c r="GG15" i="26"/>
  <c r="GG16" i="26"/>
  <c r="GG14" i="26"/>
  <c r="GG11" i="26"/>
  <c r="GG9" i="26"/>
  <c r="GG7" i="26"/>
  <c r="GG13" i="26"/>
  <c r="GG12" i="26"/>
  <c r="GG10" i="26"/>
  <c r="GG8" i="26"/>
  <c r="GG6" i="26"/>
  <c r="GG4" i="26"/>
  <c r="GH3" i="26"/>
  <c r="GH36" i="26" s="1"/>
  <c r="GG5" i="26"/>
  <c r="GH37" i="26" l="1"/>
  <c r="GH2" i="26"/>
  <c r="GH19" i="26"/>
  <c r="GH17" i="26"/>
  <c r="GH18" i="26"/>
  <c r="GH16" i="26"/>
  <c r="GH14" i="26"/>
  <c r="GH15" i="26"/>
  <c r="GH11" i="26"/>
  <c r="GH9" i="26"/>
  <c r="GH7" i="26"/>
  <c r="GH13" i="26"/>
  <c r="GH12" i="26"/>
  <c r="GH10" i="26"/>
  <c r="GH8" i="26"/>
  <c r="GH6" i="26"/>
  <c r="GI3" i="26"/>
  <c r="GI36" i="26" s="1"/>
  <c r="GH5" i="26"/>
  <c r="GH4" i="26"/>
  <c r="GI37" i="26" l="1"/>
  <c r="GI2" i="26"/>
  <c r="GI19" i="26"/>
  <c r="GI17" i="26"/>
  <c r="GI18" i="26"/>
  <c r="GI16" i="26"/>
  <c r="GI14" i="26"/>
  <c r="GI15" i="26"/>
  <c r="GI13" i="26"/>
  <c r="GI12" i="26"/>
  <c r="GI10" i="26"/>
  <c r="GI8" i="26"/>
  <c r="GI11" i="26"/>
  <c r="GI9" i="26"/>
  <c r="GI7" i="26"/>
  <c r="GI5" i="26"/>
  <c r="GI4" i="26"/>
  <c r="GI6" i="26"/>
  <c r="GJ3" i="26"/>
  <c r="GJ36" i="26" s="1"/>
  <c r="GJ37" i="26" l="1"/>
  <c r="GJ2" i="26"/>
  <c r="GJ18" i="26"/>
  <c r="GJ19" i="26"/>
  <c r="GJ17" i="26"/>
  <c r="GJ15" i="26"/>
  <c r="GJ13" i="26"/>
  <c r="GJ16" i="26"/>
  <c r="GJ14" i="26"/>
  <c r="GJ12" i="26"/>
  <c r="GJ10" i="26"/>
  <c r="GJ8" i="26"/>
  <c r="GJ11" i="26"/>
  <c r="GJ9" i="26"/>
  <c r="GJ7" i="26"/>
  <c r="GJ4" i="26"/>
  <c r="GJ6" i="26"/>
  <c r="GK3" i="26"/>
  <c r="GK36" i="26" s="1"/>
  <c r="GJ5" i="26"/>
  <c r="GK37" i="26" l="1"/>
  <c r="GK2" i="26"/>
  <c r="GK18" i="26"/>
  <c r="GK19" i="26"/>
  <c r="GK17" i="26"/>
  <c r="GK15" i="26"/>
  <c r="GK16" i="26"/>
  <c r="GK14" i="26"/>
  <c r="GK13" i="26"/>
  <c r="GK11" i="26"/>
  <c r="GK9" i="26"/>
  <c r="GK7" i="26"/>
  <c r="GK12" i="26"/>
  <c r="GK10" i="26"/>
  <c r="GK8" i="26"/>
  <c r="GK4" i="26"/>
  <c r="GK6" i="26"/>
  <c r="GL3" i="26"/>
  <c r="GL36" i="26" s="1"/>
  <c r="GK5" i="26"/>
  <c r="GL2" i="26" l="1"/>
  <c r="GL37" i="26"/>
  <c r="GL19" i="26"/>
  <c r="GL17" i="26"/>
  <c r="GL18" i="26"/>
  <c r="GL16" i="26"/>
  <c r="GL14" i="26"/>
  <c r="GL15" i="26"/>
  <c r="GL13" i="26"/>
  <c r="GL11" i="26"/>
  <c r="GL9" i="26"/>
  <c r="GL7" i="26"/>
  <c r="GL12" i="26"/>
  <c r="GL10" i="26"/>
  <c r="GL8" i="26"/>
  <c r="GL6" i="26"/>
  <c r="GM3" i="26"/>
  <c r="GM36" i="26" s="1"/>
  <c r="GL5" i="26"/>
  <c r="GL4" i="26"/>
  <c r="GM2" i="26" l="1"/>
  <c r="GM37" i="26"/>
  <c r="GM19" i="26"/>
  <c r="GM17" i="26"/>
  <c r="GM18" i="26"/>
  <c r="GM16" i="26"/>
  <c r="GM14" i="26"/>
  <c r="GM15" i="26"/>
  <c r="GM13" i="26"/>
  <c r="GM12" i="26"/>
  <c r="GM10" i="26"/>
  <c r="GM8" i="26"/>
  <c r="GM11" i="26"/>
  <c r="GM9" i="26"/>
  <c r="GM7" i="26"/>
  <c r="GM6" i="26"/>
  <c r="GM5" i="26"/>
  <c r="GM4" i="26"/>
  <c r="GN3" i="26"/>
  <c r="GN36" i="26" s="1"/>
  <c r="GN2" i="26" l="1"/>
  <c r="GN37" i="26"/>
  <c r="GN18" i="26"/>
  <c r="GN19" i="26"/>
  <c r="GN17" i="26"/>
  <c r="GN15" i="26"/>
  <c r="GN13" i="26"/>
  <c r="GN16" i="26"/>
  <c r="GN14" i="26"/>
  <c r="GN12" i="26"/>
  <c r="GN10" i="26"/>
  <c r="GN8" i="26"/>
  <c r="GN11" i="26"/>
  <c r="GN9" i="26"/>
  <c r="GN7" i="26"/>
  <c r="GN4" i="26"/>
  <c r="GO3" i="26"/>
  <c r="GO36" i="26" s="1"/>
  <c r="GN6" i="26"/>
  <c r="GN5" i="26"/>
  <c r="GO37" i="26" l="1"/>
  <c r="GO2" i="26"/>
  <c r="GO18" i="26"/>
  <c r="GO19" i="26"/>
  <c r="GO17" i="26"/>
  <c r="GO15" i="26"/>
  <c r="GO16" i="26"/>
  <c r="GO14" i="26"/>
  <c r="GO11" i="26"/>
  <c r="GO9" i="26"/>
  <c r="GO7" i="26"/>
  <c r="GO13" i="26"/>
  <c r="GO12" i="26"/>
  <c r="GO10" i="26"/>
  <c r="GO8" i="26"/>
  <c r="GO4" i="26"/>
  <c r="GP3" i="26"/>
  <c r="GP36" i="26" s="1"/>
  <c r="GO6" i="26"/>
  <c r="GO5" i="26"/>
  <c r="GP37" i="26" l="1"/>
  <c r="GP2" i="26"/>
  <c r="GP19" i="26"/>
  <c r="GP17" i="26"/>
  <c r="GP18" i="26"/>
  <c r="GP16" i="26"/>
  <c r="GP14" i="26"/>
  <c r="GP15" i="26"/>
  <c r="GP11" i="26"/>
  <c r="GP9" i="26"/>
  <c r="GP7" i="26"/>
  <c r="GP13" i="26"/>
  <c r="GP12" i="26"/>
  <c r="GP10" i="26"/>
  <c r="GP8" i="26"/>
  <c r="GP6" i="26"/>
  <c r="GQ3" i="26"/>
  <c r="GQ36" i="26" s="1"/>
  <c r="GP5" i="26"/>
  <c r="GP4" i="26"/>
  <c r="GQ37" i="26" l="1"/>
  <c r="GQ2" i="26"/>
  <c r="GQ19" i="26"/>
  <c r="GQ17" i="26"/>
  <c r="GQ18" i="26"/>
  <c r="GQ16" i="26"/>
  <c r="GQ14" i="26"/>
  <c r="GQ15" i="26"/>
  <c r="GQ13" i="26"/>
  <c r="GQ12" i="26"/>
  <c r="GQ10" i="26"/>
  <c r="GQ8" i="26"/>
  <c r="GQ11" i="26"/>
  <c r="GQ9" i="26"/>
  <c r="GQ7" i="26"/>
  <c r="GQ5" i="26"/>
  <c r="GQ6" i="26"/>
  <c r="GQ4" i="26"/>
  <c r="GR3" i="26"/>
  <c r="GR36" i="26" l="1"/>
  <c r="GR37" i="26"/>
  <c r="GR2" i="26"/>
  <c r="GR18" i="26"/>
  <c r="GR19" i="26"/>
  <c r="GR17" i="26"/>
  <c r="GR15" i="26"/>
  <c r="GR13" i="26"/>
  <c r="GR16" i="26"/>
  <c r="GR14" i="26"/>
  <c r="GR12" i="26"/>
  <c r="GR10" i="26"/>
  <c r="GR8" i="26"/>
  <c r="GR11" i="26"/>
  <c r="GR9" i="26"/>
  <c r="GR7" i="26"/>
  <c r="GR6" i="26"/>
  <c r="GR4" i="26"/>
  <c r="GS3" i="26"/>
  <c r="GS36" i="26" s="1"/>
  <c r="GR5" i="26"/>
  <c r="GS37" i="26" l="1"/>
  <c r="GS2" i="26"/>
  <c r="GS18" i="26"/>
  <c r="GS19" i="26"/>
  <c r="GS17" i="26"/>
  <c r="GS15" i="26"/>
  <c r="GS16" i="26"/>
  <c r="GS14" i="26"/>
  <c r="GS13" i="26"/>
  <c r="GS11" i="26"/>
  <c r="GS9" i="26"/>
  <c r="GS7" i="26"/>
  <c r="GS12" i="26"/>
  <c r="GS10" i="26"/>
  <c r="GS8" i="26"/>
  <c r="GS4" i="26"/>
  <c r="GT3" i="26"/>
  <c r="GT36" i="26" s="1"/>
  <c r="GS5" i="26"/>
  <c r="GS6" i="26"/>
  <c r="GT37" i="26" l="1"/>
  <c r="GT2" i="26"/>
  <c r="GT19" i="26"/>
  <c r="GT17" i="26"/>
  <c r="GT18" i="26"/>
  <c r="GT16" i="26"/>
  <c r="GT14" i="26"/>
  <c r="GT15" i="26"/>
  <c r="GT13" i="26"/>
  <c r="GT11" i="26"/>
  <c r="GT9" i="26"/>
  <c r="GT7" i="26"/>
  <c r="GT12" i="26"/>
  <c r="GT10" i="26"/>
  <c r="GT8" i="26"/>
  <c r="GT6" i="26"/>
  <c r="GU3" i="26"/>
  <c r="GU36" i="26" s="1"/>
  <c r="GT5" i="26"/>
  <c r="GT4" i="26"/>
  <c r="GU2" i="26" l="1"/>
  <c r="GU37" i="26"/>
  <c r="GU19" i="26"/>
  <c r="GU17" i="26"/>
  <c r="GU18" i="26"/>
  <c r="GU16" i="26"/>
  <c r="GU14" i="26"/>
  <c r="GU15" i="26"/>
  <c r="GU13" i="26"/>
  <c r="GU12" i="26"/>
  <c r="GU10" i="26"/>
  <c r="GU8" i="26"/>
  <c r="GU11" i="26"/>
  <c r="GU9" i="26"/>
  <c r="GU7" i="26"/>
  <c r="GU5" i="26"/>
  <c r="GU6" i="26"/>
  <c r="GU4" i="26"/>
  <c r="GV3" i="26"/>
  <c r="GV36" i="26" s="1"/>
  <c r="GV2" i="26" l="1"/>
  <c r="GV37" i="26"/>
  <c r="GV18" i="26"/>
  <c r="GV19" i="26"/>
  <c r="GV17" i="26"/>
  <c r="GV15" i="26"/>
  <c r="GV13" i="26"/>
  <c r="GV16" i="26"/>
  <c r="GV14" i="26"/>
  <c r="GV12" i="26"/>
  <c r="GV10" i="26"/>
  <c r="GV8" i="26"/>
  <c r="GV11" i="26"/>
  <c r="GV9" i="26"/>
  <c r="GV7" i="26"/>
  <c r="GV6" i="26"/>
  <c r="GV4" i="26"/>
  <c r="GW3" i="26"/>
  <c r="GV5" i="26"/>
  <c r="GW36" i="26" l="1"/>
  <c r="GW37" i="26"/>
  <c r="GW2" i="26"/>
  <c r="GW18" i="26"/>
  <c r="GW19" i="26"/>
  <c r="GW17" i="26"/>
  <c r="GW15" i="26"/>
  <c r="GW13" i="26"/>
  <c r="GW16" i="26"/>
  <c r="GW14" i="26"/>
  <c r="GW11" i="26"/>
  <c r="GW9" i="26"/>
  <c r="GW7" i="26"/>
  <c r="GW12" i="26"/>
  <c r="GW10" i="26"/>
  <c r="GW8" i="26"/>
  <c r="GW6" i="26"/>
  <c r="GW4" i="26"/>
  <c r="GX3" i="26"/>
  <c r="GW5" i="26"/>
  <c r="GX36" i="26" l="1"/>
  <c r="GX37" i="26"/>
  <c r="GX2" i="26"/>
  <c r="GX19" i="26"/>
  <c r="GX17" i="26"/>
  <c r="GX18" i="26"/>
  <c r="GX16" i="26"/>
  <c r="GX14" i="26"/>
  <c r="GX15" i="26"/>
  <c r="GX11" i="26"/>
  <c r="GX9" i="26"/>
  <c r="GX7" i="26"/>
  <c r="GX12" i="26"/>
  <c r="GX10" i="26"/>
  <c r="GX8" i="26"/>
  <c r="GX6" i="26"/>
  <c r="GX13" i="26"/>
  <c r="GY3" i="26"/>
  <c r="GX5" i="26"/>
  <c r="GX4" i="26"/>
  <c r="GY36" i="26" l="1"/>
  <c r="GY37" i="26"/>
  <c r="GY2" i="26"/>
  <c r="GY19" i="26"/>
  <c r="GY17" i="26"/>
  <c r="GY18" i="26"/>
  <c r="GY16" i="26"/>
  <c r="GY14" i="26"/>
  <c r="GY15" i="26"/>
  <c r="GY13" i="26"/>
  <c r="GY12" i="26"/>
  <c r="GY10" i="26"/>
  <c r="GY8" i="26"/>
  <c r="GY11" i="26"/>
  <c r="GY9" i="26"/>
  <c r="GY7" i="26"/>
  <c r="GY5" i="26"/>
  <c r="GY4" i="26"/>
  <c r="GY6" i="26"/>
  <c r="GZ3" i="26"/>
  <c r="GZ36" i="26" l="1"/>
  <c r="GZ37" i="26"/>
  <c r="GZ2" i="26"/>
  <c r="GZ18" i="26"/>
  <c r="GZ19" i="26"/>
  <c r="GZ17" i="26"/>
  <c r="GZ15" i="26"/>
  <c r="GZ13" i="26"/>
  <c r="GZ16" i="26"/>
  <c r="GZ14" i="26"/>
  <c r="GZ12" i="26"/>
  <c r="GZ10" i="26"/>
  <c r="GZ8" i="26"/>
  <c r="GZ11" i="26"/>
  <c r="GZ9" i="26"/>
  <c r="GZ7" i="26"/>
  <c r="GZ4" i="26"/>
  <c r="GZ6" i="26"/>
  <c r="HA3" i="26"/>
  <c r="HA36" i="26" s="1"/>
  <c r="GZ5" i="26"/>
  <c r="HA37" i="26" l="1"/>
  <c r="HA2" i="26"/>
  <c r="HA18" i="26"/>
  <c r="HA19" i="26"/>
  <c r="HA17" i="26"/>
  <c r="HA15" i="26"/>
  <c r="HA13" i="26"/>
  <c r="HA16" i="26"/>
  <c r="HA14" i="26"/>
  <c r="HA11" i="26"/>
  <c r="HA9" i="26"/>
  <c r="HA7" i="26"/>
  <c r="HA12" i="26"/>
  <c r="HA10" i="26"/>
  <c r="HA8" i="26"/>
  <c r="HA4" i="26"/>
  <c r="HA6" i="26"/>
  <c r="HB3" i="26"/>
  <c r="HB36" i="26" s="1"/>
  <c r="HA5" i="26"/>
  <c r="HB37" i="26" l="1"/>
  <c r="HB2" i="26"/>
  <c r="HB19" i="26"/>
  <c r="HB17" i="26"/>
  <c r="HB18" i="26"/>
  <c r="HB16" i="26"/>
  <c r="HB14" i="26"/>
  <c r="HB15" i="26"/>
  <c r="HB11" i="26"/>
  <c r="HB9" i="26"/>
  <c r="HB7" i="26"/>
  <c r="HB13" i="26"/>
  <c r="HB12" i="26"/>
  <c r="HB10" i="26"/>
  <c r="HB8" i="26"/>
  <c r="HB6" i="26"/>
  <c r="HC3" i="26"/>
  <c r="HC36" i="26" s="1"/>
  <c r="HB5" i="26"/>
  <c r="HB4" i="26"/>
  <c r="HC2" i="26" l="1"/>
  <c r="HC37" i="26"/>
  <c r="HC19" i="26"/>
  <c r="HC17" i="26"/>
  <c r="HC18" i="26"/>
  <c r="HC16" i="26"/>
  <c r="HC14" i="26"/>
  <c r="HC15" i="26"/>
  <c r="HC13" i="26"/>
  <c r="HC12" i="26"/>
  <c r="HC10" i="26"/>
  <c r="HC8" i="26"/>
  <c r="HC11" i="26"/>
  <c r="HC9" i="26"/>
  <c r="HC7" i="26"/>
  <c r="HC6" i="26"/>
  <c r="HC5" i="26"/>
  <c r="HC4" i="26"/>
  <c r="HD3" i="26"/>
  <c r="HD36" i="26" s="1"/>
  <c r="HD2" i="26" l="1"/>
  <c r="HD37" i="26"/>
  <c r="HD18" i="26"/>
  <c r="HD19" i="26"/>
  <c r="HD17" i="26"/>
  <c r="HD15" i="26"/>
  <c r="HD13" i="26"/>
  <c r="HD16" i="26"/>
  <c r="HD14" i="26"/>
  <c r="HD12" i="26"/>
  <c r="HD10" i="26"/>
  <c r="HD8" i="26"/>
  <c r="HD11" i="26"/>
  <c r="HD9" i="26"/>
  <c r="HD7" i="26"/>
  <c r="HD4" i="26"/>
  <c r="HE3" i="26"/>
  <c r="HE36" i="26" s="1"/>
  <c r="HD6" i="26"/>
  <c r="HD5" i="26"/>
  <c r="HE37" i="26" l="1"/>
  <c r="HE2" i="26"/>
  <c r="HE18" i="26"/>
  <c r="HE19" i="26"/>
  <c r="HE17" i="26"/>
  <c r="HE15" i="26"/>
  <c r="HE13" i="26"/>
  <c r="HE16" i="26"/>
  <c r="HE14" i="26"/>
  <c r="HE11" i="26"/>
  <c r="HE9" i="26"/>
  <c r="HE7" i="26"/>
  <c r="HE12" i="26"/>
  <c r="HE10" i="26"/>
  <c r="HE8" i="26"/>
  <c r="HE4" i="26"/>
  <c r="HF3" i="26"/>
  <c r="HF36" i="26" s="1"/>
  <c r="HE6" i="26"/>
  <c r="HE5" i="26"/>
  <c r="HF37" i="26" l="1"/>
  <c r="HF2" i="26"/>
  <c r="HF19" i="26"/>
  <c r="HF17" i="26"/>
  <c r="HF18" i="26"/>
  <c r="HF16" i="26"/>
  <c r="HF14" i="26"/>
  <c r="HF15" i="26"/>
  <c r="HF11" i="26"/>
  <c r="HF9" i="26"/>
  <c r="HF7" i="26"/>
  <c r="HF13" i="26"/>
  <c r="HF12" i="26"/>
  <c r="HF10" i="26"/>
  <c r="HF8" i="26"/>
  <c r="HF6" i="26"/>
  <c r="HG3" i="26"/>
  <c r="HG36" i="26" s="1"/>
  <c r="HF5" i="26"/>
  <c r="HF4" i="26"/>
  <c r="HG37" i="26" l="1"/>
  <c r="HG2" i="26"/>
  <c r="HG19" i="26"/>
  <c r="HG17" i="26"/>
  <c r="HG18" i="26"/>
  <c r="HG16" i="26"/>
  <c r="HG14" i="26"/>
  <c r="HG15" i="26"/>
  <c r="HG13" i="26"/>
  <c r="HG12" i="26"/>
  <c r="HG10" i="26"/>
  <c r="HG8" i="26"/>
  <c r="HG11" i="26"/>
  <c r="HG9" i="26"/>
  <c r="HG7" i="26"/>
  <c r="HG5" i="26"/>
  <c r="HG6" i="26"/>
  <c r="HG4" i="26"/>
  <c r="HH3" i="26"/>
  <c r="HH36" i="26" s="1"/>
  <c r="HH37" i="26" l="1"/>
  <c r="HH2" i="26"/>
  <c r="HH18" i="26"/>
  <c r="HH19" i="26"/>
  <c r="HH17" i="26"/>
  <c r="HH15" i="26"/>
  <c r="HH13" i="26"/>
  <c r="HH16" i="26"/>
  <c r="HH14" i="26"/>
  <c r="HH12" i="26"/>
  <c r="HH10" i="26"/>
  <c r="HH8" i="26"/>
  <c r="HH11" i="26"/>
  <c r="HH9" i="26"/>
  <c r="HH7" i="26"/>
  <c r="HH6" i="26"/>
  <c r="HH4" i="26"/>
  <c r="HI3" i="26"/>
  <c r="HI36" i="26" s="1"/>
  <c r="HH5" i="26"/>
  <c r="HI37" i="26" l="1"/>
  <c r="HI2" i="26"/>
  <c r="HI18" i="26"/>
  <c r="HI19" i="26"/>
  <c r="HI17" i="26"/>
  <c r="HI15" i="26"/>
  <c r="HI13" i="26"/>
  <c r="HI16" i="26"/>
  <c r="HI14" i="26"/>
  <c r="HI11" i="26"/>
  <c r="HI9" i="26"/>
  <c r="HI7" i="26"/>
  <c r="HI12" i="26"/>
  <c r="HI10" i="26"/>
  <c r="HI8" i="26"/>
  <c r="HI4" i="26"/>
  <c r="HJ3" i="26"/>
  <c r="HJ36" i="26" s="1"/>
  <c r="HI5" i="26"/>
  <c r="HI6" i="26"/>
  <c r="HJ37" i="26" l="1"/>
  <c r="HJ2" i="26"/>
  <c r="HJ19" i="26"/>
  <c r="HJ17" i="26"/>
  <c r="HJ18" i="26"/>
  <c r="HJ16" i="26"/>
  <c r="HJ14" i="26"/>
  <c r="HJ15" i="26"/>
  <c r="HJ13" i="26"/>
  <c r="HJ11" i="26"/>
  <c r="HJ9" i="26"/>
  <c r="HJ7" i="26"/>
  <c r="HJ12" i="26"/>
  <c r="HJ10" i="26"/>
  <c r="HJ8" i="26"/>
  <c r="HJ6" i="26"/>
  <c r="HK3" i="26"/>
  <c r="HK36" i="26" s="1"/>
  <c r="HJ5" i="26"/>
  <c r="HJ4" i="26"/>
  <c r="HK2" i="26" l="1"/>
  <c r="HK37" i="26"/>
  <c r="HK19" i="26"/>
  <c r="HK17" i="26"/>
  <c r="HK18" i="26"/>
  <c r="HK16" i="26"/>
  <c r="HK14" i="26"/>
  <c r="HK15" i="26"/>
  <c r="HK13" i="26"/>
  <c r="HK12" i="26"/>
  <c r="HK10" i="26"/>
  <c r="HK8" i="26"/>
  <c r="HK11" i="26"/>
  <c r="HK9" i="26"/>
  <c r="HK7" i="26"/>
  <c r="HK5" i="26"/>
  <c r="HK6" i="26"/>
  <c r="HK4" i="26"/>
  <c r="HL3" i="26"/>
  <c r="HL36" i="26" s="1"/>
  <c r="HL2" i="26" l="1"/>
  <c r="HL37" i="26"/>
  <c r="HL18" i="26"/>
  <c r="HL19" i="26"/>
  <c r="HL17" i="26"/>
  <c r="HL15" i="26"/>
  <c r="HL13" i="26"/>
  <c r="HL16" i="26"/>
  <c r="HL14" i="26"/>
  <c r="HL12" i="26"/>
  <c r="HL10" i="26"/>
  <c r="HL8" i="26"/>
  <c r="HL11" i="26"/>
  <c r="HL9" i="26"/>
  <c r="HL7" i="26"/>
  <c r="HL6" i="26"/>
  <c r="HL4" i="26"/>
  <c r="HM3" i="26"/>
  <c r="HM36" i="26" s="1"/>
  <c r="HL5" i="26"/>
  <c r="HM37" i="26" l="1"/>
  <c r="HM2" i="26"/>
  <c r="HM18" i="26"/>
  <c r="HM19" i="26"/>
  <c r="HM17" i="26"/>
  <c r="HM15" i="26"/>
  <c r="HM13" i="26"/>
  <c r="HM16" i="26"/>
  <c r="HM14" i="26"/>
  <c r="HM11" i="26"/>
  <c r="HM9" i="26"/>
  <c r="HM7" i="26"/>
  <c r="HM12" i="26"/>
  <c r="HM10" i="26"/>
  <c r="HM8" i="26"/>
  <c r="HM6" i="26"/>
  <c r="HM4" i="26"/>
  <c r="HN3" i="26"/>
  <c r="HN36" i="26" s="1"/>
  <c r="HM5" i="26"/>
  <c r="HN37" i="26" l="1"/>
  <c r="HN2" i="26"/>
  <c r="HN19" i="26"/>
  <c r="HN17" i="26"/>
  <c r="HN18" i="26"/>
  <c r="HN16" i="26"/>
  <c r="HN14" i="26"/>
  <c r="HN15" i="26"/>
  <c r="HN11" i="26"/>
  <c r="HN9" i="26"/>
  <c r="HN7" i="26"/>
  <c r="HN12" i="26"/>
  <c r="HN10" i="26"/>
  <c r="HN8" i="26"/>
  <c r="HN6" i="26"/>
  <c r="HN13" i="26"/>
  <c r="HO3" i="26"/>
  <c r="HO36" i="26" s="1"/>
  <c r="HN5" i="26"/>
  <c r="HN4" i="26"/>
  <c r="HO37" i="26" l="1"/>
  <c r="HO2" i="26"/>
  <c r="HO19" i="26"/>
  <c r="HO17" i="26"/>
  <c r="HO18" i="26"/>
  <c r="HO16" i="26"/>
  <c r="HO14" i="26"/>
  <c r="HO15" i="26"/>
  <c r="HO13" i="26"/>
  <c r="HO12" i="26"/>
  <c r="HO10" i="26"/>
  <c r="HO8" i="26"/>
  <c r="HO11" i="26"/>
  <c r="HO9" i="26"/>
  <c r="HO7" i="26"/>
  <c r="HO5" i="26"/>
  <c r="HO4" i="26"/>
  <c r="HO6" i="26"/>
  <c r="HP3" i="26"/>
  <c r="HP36" i="26" s="1"/>
  <c r="HP37" i="26" l="1"/>
  <c r="HP2" i="26"/>
  <c r="HP18" i="26"/>
  <c r="HP19" i="26"/>
  <c r="HP17" i="26"/>
  <c r="HP15" i="26"/>
  <c r="HP13" i="26"/>
  <c r="HP16" i="26"/>
  <c r="HP14" i="26"/>
  <c r="HP12" i="26"/>
  <c r="HP10" i="26"/>
  <c r="HP8" i="26"/>
  <c r="HP11" i="26"/>
  <c r="HP9" i="26"/>
  <c r="HP7" i="26"/>
  <c r="HP4" i="26"/>
  <c r="HP6" i="26"/>
  <c r="HQ3" i="26"/>
  <c r="HQ36" i="26" s="1"/>
  <c r="HP5" i="26"/>
  <c r="HQ37" i="26" l="1"/>
  <c r="HQ2" i="26"/>
  <c r="HQ18" i="26"/>
  <c r="HQ19" i="26"/>
  <c r="HQ17" i="26"/>
  <c r="HQ15" i="26"/>
  <c r="HQ13" i="26"/>
  <c r="HQ16" i="26"/>
  <c r="HQ14" i="26"/>
  <c r="HQ11" i="26"/>
  <c r="HQ9" i="26"/>
  <c r="HQ7" i="26"/>
  <c r="HQ12" i="26"/>
  <c r="HQ10" i="26"/>
  <c r="HQ8" i="26"/>
  <c r="HQ4" i="26"/>
  <c r="HQ6" i="26"/>
  <c r="HR3" i="26"/>
  <c r="HR36" i="26" s="1"/>
  <c r="HQ5" i="26"/>
  <c r="HR37" i="26" l="1"/>
  <c r="HR2" i="26"/>
  <c r="HR19" i="26"/>
  <c r="HR17" i="26"/>
  <c r="HR18" i="26"/>
  <c r="HR16" i="26"/>
  <c r="HR14" i="26"/>
  <c r="HR15" i="26"/>
  <c r="HR13" i="26"/>
  <c r="HR11" i="26"/>
  <c r="HR9" i="26"/>
  <c r="HR7" i="26"/>
  <c r="HR12" i="26"/>
  <c r="HR10" i="26"/>
  <c r="HR8" i="26"/>
  <c r="HR6" i="26"/>
  <c r="HS3" i="26"/>
  <c r="HS36" i="26" s="1"/>
  <c r="HR5" i="26"/>
  <c r="HR4" i="26"/>
  <c r="HS2" i="26" l="1"/>
  <c r="HS37" i="26"/>
  <c r="HS19" i="26"/>
  <c r="HS17" i="26"/>
  <c r="HS18" i="26"/>
  <c r="HS16" i="26"/>
  <c r="HS14" i="26"/>
  <c r="HS15" i="26"/>
  <c r="HS13" i="26"/>
  <c r="HS12" i="26"/>
  <c r="HS10" i="26"/>
  <c r="HS8" i="26"/>
  <c r="HS11" i="26"/>
  <c r="HS9" i="26"/>
  <c r="HS7" i="26"/>
  <c r="HS6" i="26"/>
  <c r="HS5" i="26"/>
  <c r="HS4" i="26"/>
  <c r="HT3" i="26"/>
  <c r="HT36" i="26" l="1"/>
  <c r="HT2" i="26"/>
  <c r="HT37" i="26"/>
  <c r="HT18" i="26"/>
  <c r="HT19" i="26"/>
  <c r="HT17" i="26"/>
  <c r="HT15" i="26"/>
  <c r="HT13" i="26"/>
  <c r="HT16" i="26"/>
  <c r="HT14" i="26"/>
  <c r="HT12" i="26"/>
  <c r="HT10" i="26"/>
  <c r="HT8" i="26"/>
  <c r="HT11" i="26"/>
  <c r="HT9" i="26"/>
  <c r="HT7" i="26"/>
  <c r="HT4" i="26"/>
  <c r="HU3" i="26"/>
  <c r="HU36" i="26" s="1"/>
  <c r="HT6" i="26"/>
  <c r="HT5" i="26"/>
  <c r="HU37" i="26" l="1"/>
  <c r="HU2" i="26"/>
  <c r="HU18" i="26"/>
  <c r="HU19" i="26"/>
  <c r="HU17" i="26"/>
  <c r="HU15" i="26"/>
  <c r="HU13" i="26"/>
  <c r="HU16" i="26"/>
  <c r="HU14" i="26"/>
  <c r="HU11" i="26"/>
  <c r="HU9" i="26"/>
  <c r="HU7" i="26"/>
  <c r="HU12" i="26"/>
  <c r="HU10" i="26"/>
  <c r="HU8" i="26"/>
  <c r="HU4" i="26"/>
  <c r="HV3" i="26"/>
  <c r="HU6" i="26"/>
  <c r="HU5" i="26"/>
  <c r="HV36" i="26" l="1"/>
  <c r="HV37" i="26"/>
  <c r="HV2" i="26"/>
  <c r="HV19" i="26"/>
  <c r="HV17" i="26"/>
  <c r="HV18" i="26"/>
  <c r="HV16" i="26"/>
  <c r="HV14" i="26"/>
  <c r="HV15" i="26"/>
  <c r="HV13" i="26"/>
  <c r="HV11" i="26"/>
  <c r="HV9" i="26"/>
  <c r="HV7" i="26"/>
  <c r="HV12" i="26"/>
  <c r="HV10" i="26"/>
  <c r="HV8" i="26"/>
  <c r="HV6" i="26"/>
  <c r="HW3" i="26"/>
  <c r="HV5" i="26"/>
  <c r="HV4" i="26"/>
  <c r="HW36" i="26" l="1"/>
  <c r="HW37" i="26"/>
  <c r="HW2" i="26"/>
  <c r="HW19" i="26"/>
  <c r="HW17" i="26"/>
  <c r="HW18" i="26"/>
  <c r="HW16" i="26"/>
  <c r="HW14" i="26"/>
  <c r="HW15" i="26"/>
  <c r="HW13" i="26"/>
  <c r="HW12" i="26"/>
  <c r="HW10" i="26"/>
  <c r="HW8" i="26"/>
  <c r="HW6" i="26"/>
  <c r="HW11" i="26"/>
  <c r="HW9" i="26"/>
  <c r="HW7" i="26"/>
  <c r="HW5" i="26"/>
  <c r="HW4" i="26"/>
  <c r="HX3" i="26"/>
  <c r="HX36" i="26" s="1"/>
  <c r="HX37" i="26" l="1"/>
  <c r="HX2" i="26"/>
  <c r="HX18" i="26"/>
  <c r="HX19" i="26"/>
  <c r="HX17" i="26"/>
  <c r="HX15" i="26"/>
  <c r="HX13" i="26"/>
  <c r="HX16" i="26"/>
  <c r="HX14" i="26"/>
  <c r="HX12" i="26"/>
  <c r="HX10" i="26"/>
  <c r="HX8" i="26"/>
  <c r="HX11" i="26"/>
  <c r="HX9" i="26"/>
  <c r="HX7" i="26"/>
  <c r="HX6" i="26"/>
  <c r="HX4" i="26"/>
  <c r="HY3" i="26"/>
  <c r="HY36" i="26" s="1"/>
  <c r="HX5" i="26"/>
  <c r="HY37" i="26" l="1"/>
  <c r="HY2" i="26"/>
  <c r="HY18" i="26"/>
  <c r="HY19" i="26"/>
  <c r="HY17" i="26"/>
  <c r="HY15" i="26"/>
  <c r="HY13" i="26"/>
  <c r="HY16" i="26"/>
  <c r="HY14" i="26"/>
  <c r="HY11" i="26"/>
  <c r="HY9" i="26"/>
  <c r="HY7" i="26"/>
  <c r="HY12" i="26"/>
  <c r="HY10" i="26"/>
  <c r="HY8" i="26"/>
  <c r="HY6" i="26"/>
  <c r="HY4" i="26"/>
  <c r="HZ3" i="26"/>
  <c r="HZ36" i="26" s="1"/>
  <c r="HY5" i="26"/>
  <c r="HZ37" i="26" l="1"/>
  <c r="HZ2" i="26"/>
  <c r="HZ19" i="26"/>
  <c r="HZ17" i="26"/>
  <c r="HZ18" i="26"/>
  <c r="HZ16" i="26"/>
  <c r="HZ14" i="26"/>
  <c r="HZ15" i="26"/>
  <c r="HZ13" i="26"/>
  <c r="HZ11" i="26"/>
  <c r="HZ9" i="26"/>
  <c r="HZ7" i="26"/>
  <c r="HZ12" i="26"/>
  <c r="HZ10" i="26"/>
  <c r="HZ8" i="26"/>
  <c r="HZ6" i="26"/>
  <c r="IA3" i="26"/>
  <c r="IA36" i="26" s="1"/>
  <c r="HZ5" i="26"/>
  <c r="HZ4" i="26"/>
  <c r="IA37" i="26" l="1"/>
  <c r="IA2" i="26"/>
  <c r="IA19" i="26"/>
  <c r="IA17" i="26"/>
  <c r="IA18" i="26"/>
  <c r="IA16" i="26"/>
  <c r="IA14" i="26"/>
  <c r="IA15" i="26"/>
  <c r="IA13" i="26"/>
  <c r="IA12" i="26"/>
  <c r="IA10" i="26"/>
  <c r="IA8" i="26"/>
  <c r="IA6" i="26"/>
  <c r="IA11" i="26"/>
  <c r="IA9" i="26"/>
  <c r="IA7" i="26"/>
  <c r="IA5" i="26"/>
  <c r="IA4" i="26"/>
  <c r="IB3" i="26"/>
  <c r="IB36" i="26" s="1"/>
  <c r="IB2" i="26" l="1"/>
  <c r="IB37" i="26"/>
  <c r="IB18" i="26"/>
  <c r="IB19" i="26"/>
  <c r="IB17" i="26"/>
  <c r="IB15" i="26"/>
  <c r="IB13" i="26"/>
  <c r="IB16" i="26"/>
  <c r="IB14" i="26"/>
  <c r="IB12" i="26"/>
  <c r="IB10" i="26"/>
  <c r="IB8" i="26"/>
  <c r="IB11" i="26"/>
  <c r="IB9" i="26"/>
  <c r="IB7" i="26"/>
  <c r="IB4" i="26"/>
  <c r="IC3" i="26"/>
  <c r="IC36" i="26" s="1"/>
  <c r="IB6" i="26"/>
  <c r="IB5" i="26"/>
  <c r="IC37" i="26" l="1"/>
  <c r="IC2" i="26"/>
  <c r="IC18" i="26"/>
  <c r="IC19" i="26"/>
  <c r="IC17" i="26"/>
  <c r="IC15" i="26"/>
  <c r="IC13" i="26"/>
  <c r="IC16" i="26"/>
  <c r="IC14" i="26"/>
  <c r="IC11" i="26"/>
  <c r="IC9" i="26"/>
  <c r="IC7" i="26"/>
  <c r="IC12" i="26"/>
  <c r="IC10" i="26"/>
  <c r="IC8" i="26"/>
  <c r="IC4" i="26"/>
  <c r="ID3" i="26"/>
  <c r="ID36" i="26" s="1"/>
  <c r="IC6" i="26"/>
  <c r="IC5" i="26"/>
  <c r="ID37" i="26" l="1"/>
  <c r="ID2" i="26"/>
  <c r="ID19" i="26"/>
  <c r="ID17" i="26"/>
  <c r="ID18" i="26"/>
  <c r="ID16" i="26"/>
  <c r="ID14" i="26"/>
  <c r="ID15" i="26"/>
  <c r="ID13" i="26"/>
  <c r="ID11" i="26"/>
  <c r="ID9" i="26"/>
  <c r="ID7" i="26"/>
  <c r="ID12" i="26"/>
  <c r="ID10" i="26"/>
  <c r="ID8" i="26"/>
  <c r="ID6" i="26"/>
  <c r="IE3" i="26"/>
  <c r="IE36" i="26" s="1"/>
  <c r="ID5" i="26"/>
  <c r="ID4" i="26"/>
  <c r="IE37" i="26" l="1"/>
  <c r="IE2" i="26"/>
  <c r="IE19" i="26"/>
  <c r="IE17" i="26"/>
  <c r="IE18" i="26"/>
  <c r="IE16" i="26"/>
  <c r="IE14" i="26"/>
  <c r="IE15" i="26"/>
  <c r="IE13" i="26"/>
  <c r="IE12" i="26"/>
  <c r="IE10" i="26"/>
  <c r="IE8" i="26"/>
  <c r="IE6" i="26"/>
  <c r="IE11" i="26"/>
  <c r="IE9" i="26"/>
  <c r="IE7" i="26"/>
  <c r="IE5" i="26"/>
  <c r="IE4" i="26"/>
  <c r="IF3" i="26"/>
  <c r="IF36" i="26" s="1"/>
  <c r="IF37" i="26" l="1"/>
  <c r="IF2" i="26"/>
  <c r="IF18" i="26"/>
  <c r="IF19" i="26"/>
  <c r="IF17" i="26"/>
  <c r="IF15" i="26"/>
  <c r="IF13" i="26"/>
  <c r="IF16" i="26"/>
  <c r="IF14" i="26"/>
  <c r="IF12" i="26"/>
  <c r="IF10" i="26"/>
  <c r="IF8" i="26"/>
  <c r="IF11" i="26"/>
  <c r="IF9" i="26"/>
  <c r="IF7" i="26"/>
  <c r="IF6" i="26"/>
  <c r="IF4" i="26"/>
  <c r="IG3" i="26"/>
  <c r="IG36" i="26" s="1"/>
  <c r="IF5" i="26"/>
  <c r="IG37" i="26" l="1"/>
  <c r="IG2" i="26"/>
  <c r="IG18" i="26"/>
  <c r="IG19" i="26"/>
  <c r="IG17" i="26"/>
  <c r="IG15" i="26"/>
  <c r="IG13" i="26"/>
  <c r="IG16" i="26"/>
  <c r="IG14" i="26"/>
  <c r="IG11" i="26"/>
  <c r="IG9" i="26"/>
  <c r="IG7" i="26"/>
  <c r="IG12" i="26"/>
  <c r="IG10" i="26"/>
  <c r="IG8" i="26"/>
  <c r="IG6" i="26"/>
  <c r="IG4" i="26"/>
  <c r="IH3" i="26"/>
  <c r="IH36" i="26" s="1"/>
  <c r="IG5" i="26"/>
  <c r="IH37" i="26" l="1"/>
  <c r="IH2" i="26"/>
  <c r="IH19" i="26"/>
  <c r="IH17" i="26"/>
  <c r="IH18" i="26"/>
  <c r="IH16" i="26"/>
  <c r="IH14" i="26"/>
  <c r="IH15" i="26"/>
  <c r="IH13" i="26"/>
  <c r="IH11" i="26"/>
  <c r="IH9" i="26"/>
  <c r="IH7" i="26"/>
  <c r="IH12" i="26"/>
  <c r="IH10" i="26"/>
  <c r="IH8" i="26"/>
  <c r="IH6" i="26"/>
  <c r="II3" i="26"/>
  <c r="II36" i="26" s="1"/>
  <c r="IH5" i="26"/>
  <c r="IH4" i="26"/>
  <c r="II37" i="26" l="1"/>
  <c r="II2" i="26"/>
  <c r="II19" i="26"/>
  <c r="II17" i="26"/>
  <c r="II18" i="26"/>
  <c r="II16" i="26"/>
  <c r="II14" i="26"/>
  <c r="II15" i="26"/>
  <c r="II13" i="26"/>
  <c r="II12" i="26"/>
  <c r="II10" i="26"/>
  <c r="II8" i="26"/>
  <c r="II6" i="26"/>
  <c r="II11" i="26"/>
  <c r="II9" i="26"/>
  <c r="II7" i="26"/>
  <c r="II5" i="26"/>
  <c r="II4" i="26"/>
  <c r="IJ3" i="26"/>
  <c r="IJ36" i="26" s="1"/>
  <c r="IJ2" i="26" l="1"/>
  <c r="IJ37" i="26"/>
  <c r="IJ18" i="26"/>
  <c r="IJ19" i="26"/>
  <c r="IJ17" i="26"/>
  <c r="IJ15" i="26"/>
  <c r="IJ13" i="26"/>
  <c r="IJ16" i="26"/>
  <c r="IJ14" i="26"/>
  <c r="IJ12" i="26"/>
  <c r="IJ10" i="26"/>
  <c r="IJ8" i="26"/>
  <c r="IJ11" i="26"/>
  <c r="IJ9" i="26"/>
  <c r="IJ7" i="26"/>
  <c r="IJ4" i="26"/>
  <c r="IK3" i="26"/>
  <c r="IK36" i="26" s="1"/>
  <c r="IJ6" i="26"/>
  <c r="IJ5" i="26"/>
  <c r="IK37" i="26" l="1"/>
  <c r="IK2" i="26"/>
  <c r="IK18" i="26"/>
  <c r="IK19" i="26"/>
  <c r="IK17" i="26"/>
  <c r="IK15" i="26"/>
  <c r="IK13" i="26"/>
  <c r="IK16" i="26"/>
  <c r="IK14" i="26"/>
  <c r="IK11" i="26"/>
  <c r="IK9" i="26"/>
  <c r="IK7" i="26"/>
  <c r="IK12" i="26"/>
  <c r="IK10" i="26"/>
  <c r="IK8" i="26"/>
  <c r="IK4" i="26"/>
  <c r="IL3" i="26"/>
  <c r="IL36" i="26" s="1"/>
  <c r="IK6" i="26"/>
  <c r="IK5" i="26"/>
  <c r="IL37" i="26" l="1"/>
  <c r="IL2" i="26"/>
  <c r="IL19" i="26"/>
  <c r="IL17" i="26"/>
  <c r="IL18" i="26"/>
  <c r="IL16" i="26"/>
  <c r="IL14" i="26"/>
  <c r="IL15" i="26"/>
  <c r="IL13" i="26"/>
  <c r="IL11" i="26"/>
  <c r="IL9" i="26"/>
  <c r="IL7" i="26"/>
  <c r="IL12" i="26"/>
  <c r="IL10" i="26"/>
  <c r="IL8" i="26"/>
  <c r="IL6" i="26"/>
  <c r="IM3" i="26"/>
  <c r="IM36" i="26" s="1"/>
  <c r="IL5" i="26"/>
  <c r="IL4" i="26"/>
  <c r="IM37" i="26" l="1"/>
  <c r="IM2" i="26"/>
  <c r="IM19" i="26"/>
  <c r="IM17" i="26"/>
  <c r="IM18" i="26"/>
  <c r="IM16" i="26"/>
  <c r="IM14" i="26"/>
  <c r="IM15" i="26"/>
  <c r="IM13" i="26"/>
  <c r="IM12" i="26"/>
  <c r="IM10" i="26"/>
  <c r="IM8" i="26"/>
  <c r="IM6" i="26"/>
  <c r="IM11" i="26"/>
  <c r="IM9" i="26"/>
  <c r="IM7" i="26"/>
  <c r="IM5" i="26"/>
  <c r="IM4" i="26"/>
  <c r="IN3" i="26"/>
  <c r="IN36" i="26" s="1"/>
  <c r="IN37" i="26" l="1"/>
  <c r="IN2" i="26"/>
  <c r="IN18" i="26"/>
  <c r="IN19" i="26"/>
  <c r="IN17" i="26"/>
  <c r="IN15" i="26"/>
  <c r="IN13" i="26"/>
  <c r="IN16" i="26"/>
  <c r="IN14" i="26"/>
  <c r="IN12" i="26"/>
  <c r="IN10" i="26"/>
  <c r="IN8" i="26"/>
  <c r="IN11" i="26"/>
  <c r="IN9" i="26"/>
  <c r="IN7" i="26"/>
  <c r="IN6" i="26"/>
  <c r="IN4" i="26"/>
  <c r="IO3" i="26"/>
  <c r="IO36" i="26" s="1"/>
  <c r="IN5" i="26"/>
  <c r="IO37" i="26" l="1"/>
  <c r="IO2" i="26"/>
  <c r="IO18" i="26"/>
  <c r="IO19" i="26"/>
  <c r="IO17" i="26"/>
  <c r="IO15" i="26"/>
  <c r="IO13" i="26"/>
  <c r="IO16" i="26"/>
  <c r="IO14" i="26"/>
  <c r="IO11" i="26"/>
  <c r="IO9" i="26"/>
  <c r="IO7" i="26"/>
  <c r="IO12" i="26"/>
  <c r="IO10" i="26"/>
  <c r="IO8" i="26"/>
  <c r="IO6" i="26"/>
  <c r="IO4" i="26"/>
  <c r="IP3" i="26"/>
  <c r="IP36" i="26" s="1"/>
  <c r="IO5" i="26"/>
  <c r="IP37" i="26" l="1"/>
  <c r="IP2" i="26"/>
  <c r="IP19" i="26"/>
  <c r="IP17" i="26"/>
  <c r="IP18" i="26"/>
  <c r="IP16" i="26"/>
  <c r="IP14" i="26"/>
  <c r="IP15" i="26"/>
  <c r="IP13" i="26"/>
  <c r="IP11" i="26"/>
  <c r="IP9" i="26"/>
  <c r="IP7" i="26"/>
  <c r="IP12" i="26"/>
  <c r="IP10" i="26"/>
  <c r="IP8" i="26"/>
  <c r="IP6" i="26"/>
  <c r="IQ3" i="26"/>
  <c r="IQ36" i="26" s="1"/>
  <c r="IP5" i="26"/>
  <c r="IP4" i="26"/>
  <c r="IQ37" i="26" l="1"/>
  <c r="IQ2" i="26"/>
  <c r="IQ19" i="26"/>
  <c r="IQ17" i="26"/>
  <c r="IQ18" i="26"/>
  <c r="IQ16" i="26"/>
  <c r="IQ14" i="26"/>
  <c r="IQ15" i="26"/>
  <c r="IQ13" i="26"/>
  <c r="IQ12" i="26"/>
  <c r="IQ10" i="26"/>
  <c r="IQ8" i="26"/>
  <c r="IQ6" i="26"/>
  <c r="IQ11" i="26"/>
  <c r="IQ9" i="26"/>
  <c r="IQ7" i="26"/>
  <c r="IQ5" i="26"/>
  <c r="IQ4" i="26"/>
  <c r="IR3" i="26"/>
  <c r="IR36" i="26" s="1"/>
  <c r="IR2" i="26" l="1"/>
  <c r="IR37" i="26"/>
  <c r="IR18" i="26"/>
  <c r="IR19" i="26"/>
  <c r="IR17" i="26"/>
  <c r="IR15" i="26"/>
  <c r="IR13" i="26"/>
  <c r="IR16" i="26"/>
  <c r="IR14" i="26"/>
  <c r="IR12" i="26"/>
  <c r="IR10" i="26"/>
  <c r="IR8" i="26"/>
  <c r="IR11" i="26"/>
  <c r="IR9" i="26"/>
  <c r="IR7" i="26"/>
  <c r="IR4" i="26"/>
  <c r="IS3" i="26"/>
  <c r="IS36" i="26" s="1"/>
  <c r="IR6" i="26"/>
  <c r="IR5" i="26"/>
  <c r="IS37" i="26" l="1"/>
  <c r="IS2" i="26"/>
  <c r="IS18" i="26"/>
  <c r="IS19" i="26"/>
  <c r="IS17" i="26"/>
  <c r="IS15" i="26"/>
  <c r="IS13" i="26"/>
  <c r="IS16" i="26"/>
  <c r="IS14" i="26"/>
  <c r="IS11" i="26"/>
  <c r="IS9" i="26"/>
  <c r="IS7" i="26"/>
  <c r="IS12" i="26"/>
  <c r="IS10" i="26"/>
  <c r="IS8" i="26"/>
  <c r="IS4" i="26"/>
  <c r="IT3" i="26"/>
  <c r="IT36" i="26" s="1"/>
  <c r="IS6" i="26"/>
  <c r="IS5" i="26"/>
  <c r="IT37" i="26" l="1"/>
  <c r="IT2" i="26"/>
  <c r="IT19" i="26"/>
  <c r="IT17" i="26"/>
  <c r="IT18" i="26"/>
  <c r="IT16" i="26"/>
  <c r="IT14" i="26"/>
  <c r="IT15" i="26"/>
  <c r="IT13" i="26"/>
  <c r="IT11" i="26"/>
  <c r="IT9" i="26"/>
  <c r="IT7" i="26"/>
  <c r="IT12" i="26"/>
  <c r="IT10" i="26"/>
  <c r="IT8" i="26"/>
  <c r="IT6" i="26"/>
  <c r="IU3" i="26"/>
  <c r="IU36" i="26" s="1"/>
  <c r="IT5" i="26"/>
  <c r="IT4" i="26"/>
  <c r="IU37" i="26" l="1"/>
  <c r="IU2" i="26"/>
  <c r="IU19" i="26"/>
  <c r="IU17" i="26"/>
  <c r="IU18" i="26"/>
  <c r="IU16" i="26"/>
  <c r="IU14" i="26"/>
  <c r="IU15" i="26"/>
  <c r="IU13" i="26"/>
  <c r="IU12" i="26"/>
  <c r="IU10" i="26"/>
  <c r="IU8" i="26"/>
  <c r="IU6" i="26"/>
  <c r="IU11" i="26"/>
  <c r="IU9" i="26"/>
  <c r="IU7" i="26"/>
  <c r="IU5" i="26"/>
  <c r="IU4" i="26"/>
  <c r="IV3" i="26"/>
  <c r="IV36" i="26" s="1"/>
  <c r="IV37" i="26" l="1"/>
  <c r="IV2" i="26"/>
  <c r="IV18" i="26"/>
  <c r="IV19" i="26"/>
  <c r="IV17" i="26"/>
  <c r="IV15" i="26"/>
  <c r="IV13" i="26"/>
  <c r="IV16" i="26"/>
  <c r="IV14" i="26"/>
  <c r="IV12" i="26"/>
  <c r="IV10" i="26"/>
  <c r="IV8" i="26"/>
  <c r="IV11" i="26"/>
  <c r="IV9" i="26"/>
  <c r="IV7" i="26"/>
  <c r="IV6" i="26"/>
  <c r="IV4" i="26"/>
  <c r="IW3" i="26"/>
  <c r="IW36" i="26" s="1"/>
  <c r="IV5" i="26"/>
  <c r="IW37" i="26" l="1"/>
  <c r="IW2" i="26"/>
  <c r="IW18" i="26"/>
  <c r="IW19" i="26"/>
  <c r="IW17" i="26"/>
  <c r="IW15" i="26"/>
  <c r="IW13" i="26"/>
  <c r="IW16" i="26"/>
  <c r="IW14" i="26"/>
  <c r="IW11" i="26"/>
  <c r="IW9" i="26"/>
  <c r="IW7" i="26"/>
  <c r="IW12" i="26"/>
  <c r="IW10" i="26"/>
  <c r="IW8" i="26"/>
  <c r="IW6" i="26"/>
  <c r="IW4" i="26"/>
  <c r="IX3" i="26"/>
  <c r="IX36" i="26" s="1"/>
  <c r="IW5" i="26"/>
  <c r="IX37" i="26" l="1"/>
  <c r="IX2" i="26"/>
  <c r="IX19" i="26"/>
  <c r="IX17" i="26"/>
  <c r="IX18" i="26"/>
  <c r="IX16" i="26"/>
  <c r="IX14" i="26"/>
  <c r="IX15" i="26"/>
  <c r="IX13" i="26"/>
  <c r="IX11" i="26"/>
  <c r="IX9" i="26"/>
  <c r="IX7" i="26"/>
  <c r="IX12" i="26"/>
  <c r="IX10" i="26"/>
  <c r="IX8" i="26"/>
  <c r="IX6" i="26"/>
  <c r="IY3" i="26"/>
  <c r="IY36" i="26" s="1"/>
  <c r="IX5" i="26"/>
  <c r="IX4" i="26"/>
  <c r="IY37" i="26" l="1"/>
  <c r="IY2" i="26"/>
  <c r="IY19" i="26"/>
  <c r="IY17" i="26"/>
  <c r="IY18" i="26"/>
  <c r="IY16" i="26"/>
  <c r="IY14" i="26"/>
  <c r="IY15" i="26"/>
  <c r="IY13" i="26"/>
  <c r="IY12" i="26"/>
  <c r="IY10" i="26"/>
  <c r="IY8" i="26"/>
  <c r="IY6" i="26"/>
  <c r="IY11" i="26"/>
  <c r="IY9" i="26"/>
  <c r="IY7" i="26"/>
  <c r="IY5" i="26"/>
  <c r="IY4" i="26"/>
  <c r="IZ3" i="26"/>
  <c r="IZ36" i="26" s="1"/>
  <c r="IZ2" i="26" l="1"/>
  <c r="IZ37" i="26"/>
  <c r="IZ18" i="26"/>
  <c r="IZ19" i="26"/>
  <c r="IZ17" i="26"/>
  <c r="IZ15" i="26"/>
  <c r="IZ13" i="26"/>
  <c r="IZ16" i="26"/>
  <c r="IZ14" i="26"/>
  <c r="IZ12" i="26"/>
  <c r="IZ10" i="26"/>
  <c r="IZ8" i="26"/>
  <c r="IZ11" i="26"/>
  <c r="IZ9" i="26"/>
  <c r="IZ7" i="26"/>
  <c r="IZ4" i="26"/>
  <c r="JA3" i="26"/>
  <c r="JA36" i="26" s="1"/>
  <c r="IZ6" i="26"/>
  <c r="IZ5" i="26"/>
  <c r="JA37" i="26" l="1"/>
  <c r="JA2" i="26"/>
  <c r="JA18" i="26"/>
  <c r="JA19" i="26"/>
  <c r="JA17" i="26"/>
  <c r="JA15" i="26"/>
  <c r="JA13" i="26"/>
  <c r="JA16" i="26"/>
  <c r="JA14" i="26"/>
  <c r="JA11" i="26"/>
  <c r="JA9" i="26"/>
  <c r="JA7" i="26"/>
  <c r="JA12" i="26"/>
  <c r="JA10" i="26"/>
  <c r="JA8" i="26"/>
  <c r="JA4" i="26"/>
  <c r="JB3" i="26"/>
  <c r="JB36" i="26" s="1"/>
  <c r="JA6" i="26"/>
  <c r="JA5" i="26"/>
  <c r="JB37" i="26" l="1"/>
  <c r="JB2" i="26"/>
  <c r="JB19" i="26"/>
  <c r="JB17" i="26"/>
  <c r="JB18" i="26"/>
  <c r="JB16" i="26"/>
  <c r="JB14" i="26"/>
  <c r="JB15" i="26"/>
  <c r="JB13" i="26"/>
  <c r="JB11" i="26"/>
  <c r="JB9" i="26"/>
  <c r="JB7" i="26"/>
  <c r="JB12" i="26"/>
  <c r="JB10" i="26"/>
  <c r="JB8" i="26"/>
  <c r="JB6" i="26"/>
  <c r="JC3" i="26"/>
  <c r="JC36" i="26" s="1"/>
  <c r="JB5" i="26"/>
  <c r="JB4" i="26"/>
  <c r="JC37" i="26" l="1"/>
  <c r="JC2" i="26"/>
  <c r="JC19" i="26"/>
  <c r="JC17" i="26"/>
  <c r="JC18" i="26"/>
  <c r="JC16" i="26"/>
  <c r="JC14" i="26"/>
  <c r="JC15" i="26"/>
  <c r="JC13" i="26"/>
  <c r="JC12" i="26"/>
  <c r="JC10" i="26"/>
  <c r="JC8" i="26"/>
  <c r="JC6" i="26"/>
  <c r="JC11" i="26"/>
  <c r="JC9" i="26"/>
  <c r="JC7" i="26"/>
  <c r="JC5" i="26"/>
  <c r="JC4" i="26"/>
  <c r="JD3" i="26"/>
  <c r="JD36" i="26" s="1"/>
  <c r="JD37" i="26" l="1"/>
  <c r="JD2" i="26"/>
  <c r="JD18" i="26"/>
  <c r="JD19" i="26"/>
  <c r="JD17" i="26"/>
  <c r="JD15" i="26"/>
  <c r="JD13" i="26"/>
  <c r="JD16" i="26"/>
  <c r="JD14" i="26"/>
  <c r="JD12" i="26"/>
  <c r="JD10" i="26"/>
  <c r="JD8" i="26"/>
  <c r="JD11" i="26"/>
  <c r="JD9" i="26"/>
  <c r="JD7" i="26"/>
  <c r="JD6" i="26"/>
  <c r="JD4" i="26"/>
  <c r="JE3" i="26"/>
  <c r="JE36" i="26" s="1"/>
  <c r="JD5" i="26"/>
  <c r="JE37" i="26" l="1"/>
  <c r="JE2" i="26"/>
  <c r="JE18" i="26"/>
  <c r="JE19" i="26"/>
  <c r="JE17" i="26"/>
  <c r="JE15" i="26"/>
  <c r="JE13" i="26"/>
  <c r="JE16" i="26"/>
  <c r="JE14" i="26"/>
  <c r="JE11" i="26"/>
  <c r="JE9" i="26"/>
  <c r="JE7" i="26"/>
  <c r="JE12" i="26"/>
  <c r="JE10" i="26"/>
  <c r="JE8" i="26"/>
  <c r="JE6" i="26"/>
  <c r="JE4" i="26"/>
  <c r="JF3" i="26"/>
  <c r="JF36" i="26" s="1"/>
  <c r="JE5" i="26"/>
  <c r="JF37" i="26" l="1"/>
  <c r="JF2" i="26"/>
  <c r="JF19" i="26"/>
  <c r="JF17" i="26"/>
  <c r="JF18" i="26"/>
  <c r="JF16" i="26"/>
  <c r="JF14" i="26"/>
  <c r="JF15" i="26"/>
  <c r="JF13" i="26"/>
  <c r="JF11" i="26"/>
  <c r="JF9" i="26"/>
  <c r="JF7" i="26"/>
  <c r="JF12" i="26"/>
  <c r="JF10" i="26"/>
  <c r="JF8" i="26"/>
  <c r="JF6" i="26"/>
  <c r="JG3" i="26"/>
  <c r="JG36" i="26" s="1"/>
  <c r="JF5" i="26"/>
  <c r="JF4" i="26"/>
  <c r="JG37" i="26" l="1"/>
  <c r="JG2" i="26"/>
  <c r="JG19" i="26"/>
  <c r="JG17" i="26"/>
  <c r="JG18" i="26"/>
  <c r="JG16" i="26"/>
  <c r="JG14" i="26"/>
  <c r="JG15" i="26"/>
  <c r="JG13" i="26"/>
  <c r="JG12" i="26"/>
  <c r="JG10" i="26"/>
  <c r="JG8" i="26"/>
  <c r="JG6" i="26"/>
  <c r="JG11" i="26"/>
  <c r="JG9" i="26"/>
  <c r="JG7" i="26"/>
  <c r="JG5" i="26"/>
  <c r="JG4" i="26"/>
  <c r="JH3" i="26"/>
  <c r="JH36" i="26" s="1"/>
  <c r="JH2" i="26" l="1"/>
  <c r="JH37" i="26"/>
  <c r="JH18" i="26"/>
  <c r="JH19" i="26"/>
  <c r="JH17" i="26"/>
  <c r="JH15" i="26"/>
  <c r="JH13" i="26"/>
  <c r="JH16" i="26"/>
  <c r="JH14" i="26"/>
  <c r="JH12" i="26"/>
  <c r="JH10" i="26"/>
  <c r="JH8" i="26"/>
  <c r="JH11" i="26"/>
  <c r="JH9" i="26"/>
  <c r="JH7" i="26"/>
  <c r="JH4" i="26"/>
  <c r="JI3" i="26"/>
  <c r="JI36" i="26" s="1"/>
  <c r="JH6" i="26"/>
  <c r="JH5" i="26"/>
  <c r="JI37" i="26" l="1"/>
  <c r="JI2" i="26"/>
  <c r="JI18" i="26"/>
  <c r="JI19" i="26"/>
  <c r="JI17" i="26"/>
  <c r="JI15" i="26"/>
  <c r="JI13" i="26"/>
  <c r="JI16" i="26"/>
  <c r="JI14" i="26"/>
  <c r="JI11" i="26"/>
  <c r="JI9" i="26"/>
  <c r="JI7" i="26"/>
  <c r="JI12" i="26"/>
  <c r="JI10" i="26"/>
  <c r="JI8" i="26"/>
  <c r="JI4" i="26"/>
  <c r="JJ3" i="26"/>
  <c r="JJ36" i="26" s="1"/>
  <c r="JI6" i="26"/>
  <c r="JI5" i="26"/>
  <c r="JJ37" i="26" l="1"/>
  <c r="JJ2" i="26"/>
  <c r="JJ19" i="26"/>
  <c r="JJ17" i="26"/>
  <c r="JJ18" i="26"/>
  <c r="JJ16" i="26"/>
  <c r="JJ14" i="26"/>
  <c r="JJ15" i="26"/>
  <c r="JJ13" i="26"/>
  <c r="JJ11" i="26"/>
  <c r="JJ9" i="26"/>
  <c r="JJ7" i="26"/>
  <c r="JJ12" i="26"/>
  <c r="JJ10" i="26"/>
  <c r="JJ8" i="26"/>
  <c r="JJ6" i="26"/>
  <c r="JK3" i="26"/>
  <c r="JK36" i="26" s="1"/>
  <c r="JJ5" i="26"/>
  <c r="JJ4" i="26"/>
  <c r="JK37" i="26" l="1"/>
  <c r="JK2" i="26"/>
  <c r="JK19" i="26"/>
  <c r="JK17" i="26"/>
  <c r="JK18" i="26"/>
  <c r="JK16" i="26"/>
  <c r="JK14" i="26"/>
  <c r="JK15" i="26"/>
  <c r="JK13" i="26"/>
  <c r="JK12" i="26"/>
  <c r="JK10" i="26"/>
  <c r="JK8" i="26"/>
  <c r="JK6" i="26"/>
  <c r="JK11" i="26"/>
  <c r="JK9" i="26"/>
  <c r="JK7" i="26"/>
  <c r="JK5" i="26"/>
  <c r="JK4" i="26"/>
  <c r="JL3" i="26"/>
  <c r="JL36" i="26" s="1"/>
  <c r="JL37" i="26" l="1"/>
  <c r="JL2" i="26"/>
  <c r="JL18" i="26"/>
  <c r="JL19" i="26"/>
  <c r="JL17" i="26"/>
  <c r="JL15" i="26"/>
  <c r="JL13" i="26"/>
  <c r="JL16" i="26"/>
  <c r="JL14" i="26"/>
  <c r="JL12" i="26"/>
  <c r="JL10" i="26"/>
  <c r="JL8" i="26"/>
  <c r="JL11" i="26"/>
  <c r="JL9" i="26"/>
  <c r="JL7" i="26"/>
  <c r="JL6" i="26"/>
  <c r="JL4" i="26"/>
  <c r="JM3" i="26"/>
  <c r="JM36" i="26" s="1"/>
  <c r="JL5" i="26"/>
  <c r="JM37" i="26" l="1"/>
  <c r="JM2" i="26"/>
  <c r="JM18" i="26"/>
  <c r="JM19" i="26"/>
  <c r="JM17" i="26"/>
  <c r="JM15" i="26"/>
  <c r="JM13" i="26"/>
  <c r="JM16" i="26"/>
  <c r="JM14" i="26"/>
  <c r="JM11" i="26"/>
  <c r="JM9" i="26"/>
  <c r="JM7" i="26"/>
  <c r="JM12" i="26"/>
  <c r="JM10" i="26"/>
  <c r="JM8" i="26"/>
  <c r="JM6" i="26"/>
  <c r="JM4" i="26"/>
  <c r="JN3" i="26"/>
  <c r="JN36" i="26" s="1"/>
  <c r="JM5" i="26"/>
  <c r="JN37" i="26" l="1"/>
  <c r="JN2" i="26"/>
  <c r="JN19" i="26"/>
  <c r="JN17" i="26"/>
  <c r="JN18" i="26"/>
  <c r="JN16" i="26"/>
  <c r="JN14" i="26"/>
  <c r="JN15" i="26"/>
  <c r="JN13" i="26"/>
  <c r="JN11" i="26"/>
  <c r="JN9" i="26"/>
  <c r="JN7" i="26"/>
  <c r="JN12" i="26"/>
  <c r="JN10" i="26"/>
  <c r="JN8" i="26"/>
  <c r="JN6" i="26"/>
  <c r="JO3" i="26"/>
  <c r="JO36" i="26" s="1"/>
  <c r="JN5" i="26"/>
  <c r="JN4" i="26"/>
  <c r="JO37" i="26" l="1"/>
  <c r="JO2" i="26"/>
  <c r="JO19" i="26"/>
  <c r="JO17" i="26"/>
  <c r="JO18" i="26"/>
  <c r="JO16" i="26"/>
  <c r="JO14" i="26"/>
  <c r="JO15" i="26"/>
  <c r="JO13" i="26"/>
  <c r="JO12" i="26"/>
  <c r="JO10" i="26"/>
  <c r="JO8" i="26"/>
  <c r="JO6" i="26"/>
  <c r="JO11" i="26"/>
  <c r="JO9" i="26"/>
  <c r="JO7" i="26"/>
  <c r="JO5" i="26"/>
  <c r="JO4" i="26"/>
  <c r="JP3" i="26"/>
  <c r="JP36" i="26" s="1"/>
  <c r="JP2" i="26" l="1"/>
  <c r="JP37" i="26"/>
  <c r="JP18" i="26"/>
  <c r="JP19" i="26"/>
  <c r="JP17" i="26"/>
  <c r="JP15" i="26"/>
  <c r="JP13" i="26"/>
  <c r="JP16" i="26"/>
  <c r="JP14" i="26"/>
  <c r="JP12" i="26"/>
  <c r="JP10" i="26"/>
  <c r="JP8" i="26"/>
  <c r="JP11" i="26"/>
  <c r="JP9" i="26"/>
  <c r="JP7" i="26"/>
  <c r="JP4" i="26"/>
  <c r="JQ3" i="26"/>
  <c r="JQ36" i="26" s="1"/>
  <c r="JP6" i="26"/>
  <c r="JP5" i="26"/>
  <c r="JQ37" i="26" l="1"/>
  <c r="JQ2" i="26"/>
  <c r="JQ18" i="26"/>
  <c r="JQ19" i="26"/>
  <c r="JQ17" i="26"/>
  <c r="JQ15" i="26"/>
  <c r="JQ13" i="26"/>
  <c r="JQ16" i="26"/>
  <c r="JQ14" i="26"/>
  <c r="JQ11" i="26"/>
  <c r="JQ9" i="26"/>
  <c r="JQ7" i="26"/>
  <c r="JQ12" i="26"/>
  <c r="JQ10" i="26"/>
  <c r="JQ8" i="26"/>
  <c r="JQ4" i="26"/>
  <c r="JR3" i="26"/>
  <c r="JR36" i="26" s="1"/>
  <c r="JQ6" i="26"/>
  <c r="JQ5" i="26"/>
  <c r="JR37" i="26" l="1"/>
  <c r="JR2" i="26"/>
  <c r="JR19" i="26"/>
  <c r="JR17" i="26"/>
  <c r="JR18" i="26"/>
  <c r="JR16" i="26"/>
  <c r="JR14" i="26"/>
  <c r="JR15" i="26"/>
  <c r="JR13" i="26"/>
  <c r="JR11" i="26"/>
  <c r="JR9" i="26"/>
  <c r="JR7" i="26"/>
  <c r="JR12" i="26"/>
  <c r="JR10" i="26"/>
  <c r="JR8" i="26"/>
  <c r="JR6" i="26"/>
  <c r="JS3" i="26"/>
  <c r="JS36" i="26" s="1"/>
  <c r="JR5" i="26"/>
  <c r="JR4" i="26"/>
  <c r="JS37" i="26" l="1"/>
  <c r="JS2" i="26"/>
  <c r="JS19" i="26"/>
  <c r="JS17" i="26"/>
  <c r="JS18" i="26"/>
  <c r="JS16" i="26"/>
  <c r="JS14" i="26"/>
  <c r="JS15" i="26"/>
  <c r="JS13" i="26"/>
  <c r="JS12" i="26"/>
  <c r="JS10" i="26"/>
  <c r="JS8" i="26"/>
  <c r="JS6" i="26"/>
  <c r="JS11" i="26"/>
  <c r="JS9" i="26"/>
  <c r="JS7" i="26"/>
  <c r="JS5" i="26"/>
  <c r="JS4" i="26"/>
  <c r="JT3" i="26"/>
  <c r="JT36" i="26" s="1"/>
  <c r="JT37" i="26" l="1"/>
  <c r="JT2" i="26"/>
  <c r="JT18" i="26"/>
  <c r="JT19" i="26"/>
  <c r="JT17" i="26"/>
  <c r="JT15" i="26"/>
  <c r="JT13" i="26"/>
  <c r="JT16" i="26"/>
  <c r="JT14" i="26"/>
  <c r="JT12" i="26"/>
  <c r="JT10" i="26"/>
  <c r="JT8" i="26"/>
  <c r="JT6" i="26"/>
  <c r="JT11" i="26"/>
  <c r="JT9" i="26"/>
  <c r="JT7" i="26"/>
  <c r="JT4" i="26"/>
  <c r="JU3" i="26"/>
  <c r="JU36" i="26" s="1"/>
  <c r="JT5" i="26"/>
  <c r="JU37" i="26" l="1"/>
  <c r="JU2" i="26"/>
  <c r="JU18" i="26"/>
  <c r="JU19" i="26"/>
  <c r="JU17" i="26"/>
  <c r="JU15" i="26"/>
  <c r="JU13" i="26"/>
  <c r="JU16" i="26"/>
  <c r="JU14" i="26"/>
  <c r="JU11" i="26"/>
  <c r="JU9" i="26"/>
  <c r="JU7" i="26"/>
  <c r="JU12" i="26"/>
  <c r="JU10" i="26"/>
  <c r="JU8" i="26"/>
  <c r="JU4" i="26"/>
  <c r="JU6" i="26"/>
  <c r="JV3" i="26"/>
  <c r="JV36" i="26" s="1"/>
  <c r="JU5" i="26"/>
  <c r="JV37" i="26" l="1"/>
  <c r="JV2" i="26"/>
  <c r="JV19" i="26"/>
  <c r="JV17" i="26"/>
  <c r="JV18" i="26"/>
  <c r="JV16" i="26"/>
  <c r="JV14" i="26"/>
  <c r="JV15" i="26"/>
  <c r="JV13" i="26"/>
  <c r="JV11" i="26"/>
  <c r="JV9" i="26"/>
  <c r="JV7" i="26"/>
  <c r="JV12" i="26"/>
  <c r="JV10" i="26"/>
  <c r="JV8" i="26"/>
  <c r="JV6" i="26"/>
  <c r="JW3" i="26"/>
  <c r="JW36" i="26" s="1"/>
  <c r="JV5" i="26"/>
  <c r="JV4" i="26"/>
  <c r="JW37" i="26" l="1"/>
  <c r="JW2" i="26"/>
  <c r="JW19" i="26"/>
  <c r="JW17" i="26"/>
  <c r="JW18" i="26"/>
  <c r="JW16" i="26"/>
  <c r="JW14" i="26"/>
  <c r="JW15" i="26"/>
  <c r="JW13" i="26"/>
  <c r="JW12" i="26"/>
  <c r="JW10" i="26"/>
  <c r="JW8" i="26"/>
  <c r="JW6" i="26"/>
  <c r="JW11" i="26"/>
  <c r="JW9" i="26"/>
  <c r="JW7" i="26"/>
  <c r="JW5" i="26"/>
  <c r="JW4" i="26"/>
  <c r="JX3" i="26"/>
  <c r="JX36" i="26" s="1"/>
  <c r="JX37" i="26" l="1"/>
  <c r="JX2" i="26"/>
  <c r="JX18" i="26"/>
  <c r="JX19" i="26"/>
  <c r="JX17" i="26"/>
  <c r="JX15" i="26"/>
  <c r="JX13" i="26"/>
  <c r="JX16" i="26"/>
  <c r="JX14" i="26"/>
  <c r="JX12" i="26"/>
  <c r="JX10" i="26"/>
  <c r="JX8" i="26"/>
  <c r="JX6" i="26"/>
  <c r="JX11" i="26"/>
  <c r="JX9" i="26"/>
  <c r="JX7" i="26"/>
  <c r="JX4" i="26"/>
  <c r="JY3" i="26"/>
  <c r="JY36" i="26" s="1"/>
  <c r="JX5" i="26"/>
  <c r="JY37" i="26" l="1"/>
  <c r="JY2" i="26"/>
  <c r="JY18" i="26"/>
  <c r="JY19" i="26"/>
  <c r="JY17" i="26"/>
  <c r="JY15" i="26"/>
  <c r="JY13" i="26"/>
  <c r="JY16" i="26"/>
  <c r="JY14" i="26"/>
  <c r="JY11" i="26"/>
  <c r="JY9" i="26"/>
  <c r="JY7" i="26"/>
  <c r="JY12" i="26"/>
  <c r="JY10" i="26"/>
  <c r="JY8" i="26"/>
  <c r="JY6" i="26"/>
  <c r="JY4" i="26"/>
  <c r="JZ3" i="26"/>
  <c r="JZ36" i="26" s="1"/>
  <c r="JY5" i="26"/>
  <c r="JZ37" i="26" l="1"/>
  <c r="JZ2" i="26"/>
  <c r="JZ19" i="26"/>
  <c r="JZ17" i="26"/>
  <c r="JZ18" i="26"/>
  <c r="JZ16" i="26"/>
  <c r="JZ14" i="26"/>
  <c r="JZ15" i="26"/>
  <c r="JZ13" i="26"/>
  <c r="JZ11" i="26"/>
  <c r="JZ9" i="26"/>
  <c r="JZ7" i="26"/>
  <c r="JZ12" i="26"/>
  <c r="JZ10" i="26"/>
  <c r="JZ8" i="26"/>
  <c r="JZ6" i="26"/>
  <c r="KA3" i="26"/>
  <c r="KA36" i="26" s="1"/>
  <c r="JZ5" i="26"/>
  <c r="JZ4" i="26"/>
  <c r="KA37" i="26" l="1"/>
  <c r="KA2" i="26"/>
  <c r="KA19" i="26"/>
  <c r="KA17" i="26"/>
  <c r="KA18" i="26"/>
  <c r="KA16" i="26"/>
  <c r="KA14" i="26"/>
  <c r="KA15" i="26"/>
  <c r="KA13" i="26"/>
  <c r="KA12" i="26"/>
  <c r="KA10" i="26"/>
  <c r="KA8" i="26"/>
  <c r="KA6" i="26"/>
  <c r="KA11" i="26"/>
  <c r="KA9" i="26"/>
  <c r="KA7" i="26"/>
  <c r="KA5" i="26"/>
  <c r="KA4" i="26"/>
  <c r="KB3" i="26"/>
  <c r="KB36" i="26" s="1"/>
  <c r="KB37" i="26" l="1"/>
  <c r="KB2" i="26"/>
  <c r="KB18" i="26"/>
  <c r="KB19" i="26"/>
  <c r="KB17" i="26"/>
  <c r="KB15" i="26"/>
  <c r="KB13" i="26"/>
  <c r="KB16" i="26"/>
  <c r="KB14" i="26"/>
  <c r="KB12" i="26"/>
  <c r="KB10" i="26"/>
  <c r="KB8" i="26"/>
  <c r="KB6" i="26"/>
  <c r="KB11" i="26"/>
  <c r="KB9" i="26"/>
  <c r="KB7" i="26"/>
  <c r="KB4" i="26"/>
  <c r="KC3" i="26"/>
  <c r="KC36" i="26" s="1"/>
  <c r="KB5" i="26"/>
  <c r="KC37" i="26" l="1"/>
  <c r="KC2" i="26"/>
  <c r="KC18" i="26"/>
  <c r="KC19" i="26"/>
  <c r="KC17" i="26"/>
  <c r="KC15" i="26"/>
  <c r="KC13" i="26"/>
  <c r="KC16" i="26"/>
  <c r="KC14" i="26"/>
  <c r="KC11" i="26"/>
  <c r="KC9" i="26"/>
  <c r="KC7" i="26"/>
  <c r="KC12" i="26"/>
  <c r="KC10" i="26"/>
  <c r="KC8" i="26"/>
  <c r="KC4" i="26"/>
  <c r="KD3" i="26"/>
  <c r="KD36" i="26" s="1"/>
  <c r="KC5" i="26"/>
  <c r="KC6" i="26"/>
  <c r="KD37" i="26" l="1"/>
  <c r="KD2" i="26"/>
  <c r="KD19" i="26"/>
  <c r="KD17" i="26"/>
  <c r="KD18" i="26"/>
  <c r="KD16" i="26"/>
  <c r="KD14" i="26"/>
  <c r="KD15" i="26"/>
  <c r="KD13" i="26"/>
  <c r="KD11" i="26"/>
  <c r="KD9" i="26"/>
  <c r="KD7" i="26"/>
  <c r="KD12" i="26"/>
  <c r="KD10" i="26"/>
  <c r="KD8" i="26"/>
  <c r="KD6" i="26"/>
  <c r="KE3" i="26"/>
  <c r="KE36" i="26" s="1"/>
  <c r="KD5" i="26"/>
  <c r="KD4" i="26"/>
  <c r="KE37" i="26" l="1"/>
  <c r="KE2" i="26"/>
  <c r="KE19" i="26"/>
  <c r="KE17" i="26"/>
  <c r="KE18" i="26"/>
  <c r="KE16" i="26"/>
  <c r="KE14" i="26"/>
  <c r="KE15" i="26"/>
  <c r="KE13" i="26"/>
  <c r="KE12" i="26"/>
  <c r="KE10" i="26"/>
  <c r="KE8" i="26"/>
  <c r="KE6" i="26"/>
  <c r="KE11" i="26"/>
  <c r="KE9" i="26"/>
  <c r="KE7" i="26"/>
  <c r="KE5" i="26"/>
  <c r="KE4" i="26"/>
  <c r="KF3" i="26"/>
  <c r="KF36" i="26" s="1"/>
  <c r="KF37" i="26" l="1"/>
  <c r="KF2" i="26"/>
  <c r="KF18" i="26"/>
  <c r="KF19" i="26"/>
  <c r="KF17" i="26"/>
  <c r="KF15" i="26"/>
  <c r="KF13" i="26"/>
  <c r="KF16" i="26"/>
  <c r="KF14" i="26"/>
  <c r="KF12" i="26"/>
  <c r="KF10" i="26"/>
  <c r="KF8" i="26"/>
  <c r="KF6" i="26"/>
  <c r="KF11" i="26"/>
  <c r="KF9" i="26"/>
  <c r="KF7" i="26"/>
  <c r="KF4" i="26"/>
  <c r="KG3" i="26"/>
  <c r="KG36" i="26" s="1"/>
  <c r="KF5" i="26"/>
  <c r="KG37" i="26" l="1"/>
  <c r="KG2" i="26"/>
  <c r="KG18" i="26"/>
  <c r="KG19" i="26"/>
  <c r="KG17" i="26"/>
  <c r="KG15" i="26"/>
  <c r="KG13" i="26"/>
  <c r="KG16" i="26"/>
  <c r="KG14" i="26"/>
  <c r="KG11" i="26"/>
  <c r="KG9" i="26"/>
  <c r="KG7" i="26"/>
  <c r="KG12" i="26"/>
  <c r="KG10" i="26"/>
  <c r="KG8" i="26"/>
  <c r="KG6" i="26"/>
  <c r="KG4" i="26"/>
  <c r="KH3" i="26"/>
  <c r="KH36" i="26" s="1"/>
  <c r="KG5" i="26"/>
  <c r="KH2" i="26" l="1"/>
  <c r="KH37" i="26"/>
  <c r="KH19" i="26"/>
  <c r="KH17" i="26"/>
  <c r="KH18" i="26"/>
  <c r="KH16" i="26"/>
  <c r="KH14" i="26"/>
  <c r="KH15" i="26"/>
  <c r="KH13" i="26"/>
  <c r="KH11" i="26"/>
  <c r="KH9" i="26"/>
  <c r="KH7" i="26"/>
  <c r="KH12" i="26"/>
  <c r="KH10" i="26"/>
  <c r="KH8" i="26"/>
  <c r="KH6" i="26"/>
  <c r="KI3" i="26"/>
  <c r="KI36" i="26" s="1"/>
  <c r="KH5" i="26"/>
  <c r="KH4" i="26"/>
  <c r="KI2" i="26" l="1"/>
  <c r="KI37" i="26"/>
  <c r="KI19" i="26"/>
  <c r="KI17" i="26"/>
  <c r="KI18" i="26"/>
  <c r="KI16" i="26"/>
  <c r="KI14" i="26"/>
  <c r="KI15" i="26"/>
  <c r="KI13" i="26"/>
  <c r="KI12" i="26"/>
  <c r="KI10" i="26"/>
  <c r="KI8" i="26"/>
  <c r="KI6" i="26"/>
  <c r="KI11" i="26"/>
  <c r="KI9" i="26"/>
  <c r="KI7" i="26"/>
  <c r="KI5" i="26"/>
  <c r="KI4" i="26"/>
  <c r="KJ3" i="26"/>
  <c r="KJ36" i="26" s="1"/>
  <c r="KJ2" i="26" l="1"/>
  <c r="KJ37" i="26"/>
  <c r="KJ18" i="26"/>
  <c r="KJ19" i="26"/>
  <c r="KJ17" i="26"/>
  <c r="KJ15" i="26"/>
  <c r="KJ13" i="26"/>
  <c r="KJ16" i="26"/>
  <c r="KJ14" i="26"/>
  <c r="KJ12" i="26"/>
  <c r="KJ10" i="26"/>
  <c r="KJ8" i="26"/>
  <c r="KJ6" i="26"/>
  <c r="KJ11" i="26"/>
  <c r="KJ9" i="26"/>
  <c r="KJ7" i="26"/>
  <c r="KJ4" i="26"/>
  <c r="KK3" i="26"/>
  <c r="KK36" i="26" s="1"/>
  <c r="KJ5" i="26"/>
  <c r="KK2" i="26" l="1"/>
  <c r="KK37" i="26"/>
  <c r="KK18" i="26"/>
  <c r="KK19" i="26"/>
  <c r="KK17" i="26"/>
  <c r="KK15" i="26"/>
  <c r="KK13" i="26"/>
  <c r="KK16" i="26"/>
  <c r="KK14" i="26"/>
  <c r="KK11" i="26"/>
  <c r="KK9" i="26"/>
  <c r="KK7" i="26"/>
  <c r="KK12" i="26"/>
  <c r="KK10" i="26"/>
  <c r="KK8" i="26"/>
  <c r="KK6" i="26"/>
  <c r="KK4" i="26"/>
  <c r="KL3" i="26"/>
  <c r="KK5" i="26"/>
  <c r="KL36" i="26" l="1"/>
  <c r="KL2" i="26"/>
  <c r="KL37" i="26"/>
  <c r="KL19" i="26"/>
  <c r="KL17" i="26"/>
  <c r="KL18" i="26"/>
  <c r="KL16" i="26"/>
  <c r="KL14" i="26"/>
  <c r="KL15" i="26"/>
  <c r="KL13" i="26"/>
  <c r="KL11" i="26"/>
  <c r="KL9" i="26"/>
  <c r="KL7" i="26"/>
  <c r="KL12" i="26"/>
  <c r="KL10" i="26"/>
  <c r="KL8" i="26"/>
  <c r="KL6" i="26"/>
  <c r="KM3" i="26"/>
  <c r="KL5" i="26"/>
  <c r="KL4" i="26"/>
  <c r="KM36" i="26" l="1"/>
  <c r="KM2" i="26"/>
  <c r="KM37" i="26"/>
  <c r="KM19" i="26"/>
  <c r="KM17" i="26"/>
  <c r="KM18" i="26"/>
  <c r="KM16" i="26"/>
  <c r="KM14" i="26"/>
  <c r="KM15" i="26"/>
  <c r="KM13" i="26"/>
  <c r="KM12" i="26"/>
  <c r="KM10" i="26"/>
  <c r="KM8" i="26"/>
  <c r="KM6" i="26"/>
  <c r="KM11" i="26"/>
  <c r="KM9" i="26"/>
  <c r="KM7" i="26"/>
  <c r="KM5" i="26"/>
  <c r="KM4" i="26"/>
  <c r="KN3" i="26"/>
  <c r="KN36" i="26" s="1"/>
  <c r="KN2" i="26" l="1"/>
  <c r="KN37" i="26"/>
  <c r="KN18" i="26"/>
  <c r="KN19" i="26"/>
  <c r="KN17" i="26"/>
  <c r="KN15" i="26"/>
  <c r="KN13" i="26"/>
  <c r="KN16" i="26"/>
  <c r="KN14" i="26"/>
  <c r="KN12" i="26"/>
  <c r="KN10" i="26"/>
  <c r="KN8" i="26"/>
  <c r="KN6" i="26"/>
  <c r="KN11" i="26"/>
  <c r="KN9" i="26"/>
  <c r="KN7" i="26"/>
  <c r="KN4" i="26"/>
  <c r="KO3" i="26"/>
  <c r="KO36" i="26" s="1"/>
  <c r="KN5" i="26"/>
  <c r="KO37" i="26" l="1"/>
  <c r="KO2" i="26"/>
  <c r="KO18" i="26"/>
  <c r="KO19" i="26"/>
  <c r="KO17" i="26"/>
  <c r="KO15" i="26"/>
  <c r="KO13" i="26"/>
  <c r="KO16" i="26"/>
  <c r="KO14" i="26"/>
  <c r="KO11" i="26"/>
  <c r="KO9" i="26"/>
  <c r="KO7" i="26"/>
  <c r="KO12" i="26"/>
  <c r="KO10" i="26"/>
  <c r="KO8" i="26"/>
  <c r="KO6" i="26"/>
  <c r="KO4" i="26"/>
  <c r="KP3" i="26"/>
  <c r="KP36" i="26" s="1"/>
  <c r="KO5" i="26"/>
  <c r="KP2" i="26" l="1"/>
  <c r="KP37" i="26"/>
  <c r="KP19" i="26"/>
  <c r="KP17" i="26"/>
  <c r="KP18" i="26"/>
  <c r="KP16" i="26"/>
  <c r="KP14" i="26"/>
  <c r="KP15" i="26"/>
  <c r="KP13" i="26"/>
  <c r="KP11" i="26"/>
  <c r="KP9" i="26"/>
  <c r="KP7" i="26"/>
  <c r="KP12" i="26"/>
  <c r="KP10" i="26"/>
  <c r="KP8" i="26"/>
  <c r="KP6" i="26"/>
  <c r="KQ3" i="26"/>
  <c r="KP5" i="26"/>
  <c r="KP4" i="26"/>
  <c r="KQ36" i="26" l="1"/>
  <c r="KQ2" i="26"/>
  <c r="KQ37" i="26"/>
  <c r="KQ19" i="26"/>
  <c r="KQ17" i="26"/>
  <c r="KQ18" i="26"/>
  <c r="KQ16" i="26"/>
  <c r="KQ14" i="26"/>
  <c r="KQ15" i="26"/>
  <c r="KQ13" i="26"/>
  <c r="KQ12" i="26"/>
  <c r="KQ10" i="26"/>
  <c r="KQ8" i="26"/>
  <c r="KQ6" i="26"/>
  <c r="KQ11" i="26"/>
  <c r="KQ9" i="26"/>
  <c r="KQ7" i="26"/>
  <c r="KQ5" i="26"/>
  <c r="KQ4" i="26"/>
  <c r="KR3" i="26"/>
  <c r="KR36" i="26" l="1"/>
  <c r="KR2" i="26"/>
  <c r="KR37" i="26"/>
  <c r="KR18" i="26"/>
  <c r="KR19" i="26"/>
  <c r="KR17" i="26"/>
  <c r="KR15" i="26"/>
  <c r="KR13" i="26"/>
  <c r="KR16" i="26"/>
  <c r="KR14" i="26"/>
  <c r="KR12" i="26"/>
  <c r="KR10" i="26"/>
  <c r="KR8" i="26"/>
  <c r="KR6" i="26"/>
  <c r="KR11" i="26"/>
  <c r="KR9" i="26"/>
  <c r="KR7" i="26"/>
  <c r="KR4" i="26"/>
  <c r="KS3" i="26"/>
  <c r="KR5" i="26"/>
  <c r="KS36" i="26" l="1"/>
  <c r="KS2" i="26"/>
  <c r="KS37" i="26"/>
  <c r="KS18" i="26"/>
  <c r="KS19" i="26"/>
  <c r="KS17" i="26"/>
  <c r="KS15" i="26"/>
  <c r="KS13" i="26"/>
  <c r="KS16" i="26"/>
  <c r="KS14" i="26"/>
  <c r="KS11" i="26"/>
  <c r="KS9" i="26"/>
  <c r="KS7" i="26"/>
  <c r="KS12" i="26"/>
  <c r="KS10" i="26"/>
  <c r="KS8" i="26"/>
  <c r="KS6" i="26"/>
  <c r="KS4" i="26"/>
  <c r="KT3" i="26"/>
  <c r="KT36" i="26" s="1"/>
  <c r="KS5" i="26"/>
  <c r="KT2" i="26" l="1"/>
  <c r="KT37" i="26"/>
  <c r="KT19" i="26"/>
  <c r="KT17" i="26"/>
  <c r="KT18" i="26"/>
  <c r="KT16" i="26"/>
  <c r="KT14" i="26"/>
  <c r="KT15" i="26"/>
  <c r="KT13" i="26"/>
  <c r="KT11" i="26"/>
  <c r="KT9" i="26"/>
  <c r="KT7" i="26"/>
  <c r="KT12" i="26"/>
  <c r="KT10" i="26"/>
  <c r="KT8" i="26"/>
  <c r="KT6" i="26"/>
  <c r="KU3" i="26"/>
  <c r="KU36" i="26" s="1"/>
  <c r="KT5" i="26"/>
  <c r="KT4" i="26"/>
  <c r="KU2" i="26" l="1"/>
  <c r="KU37" i="26"/>
  <c r="KU19" i="26"/>
  <c r="KU17" i="26"/>
  <c r="KU18" i="26"/>
  <c r="KU16" i="26"/>
  <c r="KU14" i="26"/>
  <c r="KU15" i="26"/>
  <c r="KU13" i="26"/>
  <c r="KU12" i="26"/>
  <c r="KU10" i="26"/>
  <c r="KU8" i="26"/>
  <c r="KU6" i="26"/>
  <c r="KU11" i="26"/>
  <c r="KU9" i="26"/>
  <c r="KU7" i="26"/>
  <c r="KU5" i="26"/>
  <c r="KU4" i="26"/>
  <c r="KV3" i="26"/>
  <c r="KV36" i="26" s="1"/>
  <c r="KV2" i="26" l="1"/>
  <c r="KV37" i="26"/>
  <c r="KV18" i="26"/>
  <c r="KV19" i="26"/>
  <c r="KV17" i="26"/>
  <c r="KV15" i="26"/>
  <c r="KV13" i="26"/>
  <c r="KV16" i="26"/>
  <c r="KV14" i="26"/>
  <c r="KV12" i="26"/>
  <c r="KV10" i="26"/>
  <c r="KV8" i="26"/>
  <c r="KV6" i="26"/>
  <c r="KV11" i="26"/>
  <c r="KV9" i="26"/>
  <c r="KV7" i="26"/>
  <c r="KV4" i="26"/>
  <c r="KW3" i="26"/>
  <c r="KW36" i="26" s="1"/>
  <c r="KV5" i="26"/>
  <c r="KW37" i="26" l="1"/>
  <c r="KW2" i="26"/>
  <c r="KW18" i="26"/>
  <c r="KW19" i="26"/>
  <c r="KW17" i="26"/>
  <c r="KW15" i="26"/>
  <c r="KW13" i="26"/>
  <c r="KW16" i="26"/>
  <c r="KW14" i="26"/>
  <c r="KW11" i="26"/>
  <c r="KW9" i="26"/>
  <c r="KW7" i="26"/>
  <c r="KW12" i="26"/>
  <c r="KW10" i="26"/>
  <c r="KW8" i="26"/>
  <c r="KW6" i="26"/>
  <c r="KW4" i="26"/>
  <c r="KX3" i="26"/>
  <c r="KX36" i="26" s="1"/>
  <c r="KW5" i="26"/>
  <c r="KX2" i="26" l="1"/>
  <c r="KX37" i="26"/>
  <c r="KX19" i="26"/>
  <c r="KX17" i="26"/>
  <c r="KX18" i="26"/>
  <c r="KX16" i="26"/>
  <c r="KX14" i="26"/>
  <c r="KX15" i="26"/>
  <c r="KX13" i="26"/>
  <c r="KX11" i="26"/>
  <c r="KX9" i="26"/>
  <c r="KX7" i="26"/>
  <c r="KX12" i="26"/>
  <c r="KX10" i="26"/>
  <c r="KX8" i="26"/>
  <c r="KX6" i="26"/>
  <c r="KY3" i="26"/>
  <c r="KY36" i="26" s="1"/>
  <c r="KX5" i="26"/>
  <c r="KX4" i="26"/>
  <c r="KY2" i="26" l="1"/>
  <c r="KY37" i="26"/>
  <c r="KY19" i="26"/>
  <c r="KY17" i="26"/>
  <c r="KY18" i="26"/>
  <c r="KY16" i="26"/>
  <c r="KY14" i="26"/>
  <c r="KY15" i="26"/>
  <c r="KY13" i="26"/>
  <c r="KY12" i="26"/>
  <c r="KY10" i="26"/>
  <c r="KY8" i="26"/>
  <c r="KY6" i="26"/>
  <c r="KY11" i="26"/>
  <c r="KY9" i="26"/>
  <c r="KY7" i="26"/>
  <c r="KY5" i="26"/>
  <c r="KY4" i="26"/>
  <c r="KZ3" i="26"/>
  <c r="KZ36" i="26" s="1"/>
  <c r="KZ2" i="26" l="1"/>
  <c r="KZ37" i="26"/>
  <c r="KZ18" i="26"/>
  <c r="KZ19" i="26"/>
  <c r="KZ17" i="26"/>
  <c r="KZ15" i="26"/>
  <c r="KZ13" i="26"/>
  <c r="KZ16" i="26"/>
  <c r="KZ14" i="26"/>
  <c r="KZ12" i="26"/>
  <c r="KZ10" i="26"/>
  <c r="KZ8" i="26"/>
  <c r="KZ6" i="26"/>
  <c r="KZ11" i="26"/>
  <c r="KZ9" i="26"/>
  <c r="KZ7" i="26"/>
  <c r="KZ4" i="26"/>
  <c r="LA3" i="26"/>
  <c r="LA36" i="26" s="1"/>
  <c r="KZ5" i="26"/>
  <c r="LA2" i="26" l="1"/>
  <c r="LA37" i="26"/>
  <c r="LA18" i="26"/>
  <c r="LA19" i="26"/>
  <c r="LA17" i="26"/>
  <c r="LA15" i="26"/>
  <c r="LA13" i="26"/>
  <c r="LA16" i="26"/>
  <c r="LA14" i="26"/>
  <c r="LA11" i="26"/>
  <c r="LA9" i="26"/>
  <c r="LA7" i="26"/>
  <c r="LA12" i="26"/>
  <c r="LA10" i="26"/>
  <c r="LA8" i="26"/>
  <c r="LA6" i="26"/>
  <c r="LA4" i="26"/>
  <c r="LB3" i="26"/>
  <c r="LB36" i="26" s="1"/>
  <c r="LA5" i="26"/>
  <c r="LB2" i="26" l="1"/>
  <c r="LB37" i="26"/>
  <c r="LB19" i="26"/>
  <c r="LB17" i="26"/>
  <c r="LB18" i="26"/>
  <c r="LB16" i="26"/>
  <c r="LB14" i="26"/>
  <c r="LB15" i="26"/>
  <c r="LB13" i="26"/>
  <c r="LB11" i="26"/>
  <c r="LB9" i="26"/>
  <c r="LB7" i="26"/>
  <c r="LB12" i="26"/>
  <c r="LB10" i="26"/>
  <c r="LB8" i="26"/>
  <c r="LB6" i="26"/>
  <c r="LC3" i="26"/>
  <c r="LC36" i="26" s="1"/>
  <c r="LB5" i="26"/>
  <c r="LB4" i="26"/>
  <c r="LC2" i="26" l="1"/>
  <c r="LC37" i="26"/>
  <c r="LC19" i="26"/>
  <c r="LC17" i="26"/>
  <c r="LC18" i="26"/>
  <c r="LC16" i="26"/>
  <c r="LC14" i="26"/>
  <c r="LC15" i="26"/>
  <c r="LC13" i="26"/>
  <c r="LC12" i="26"/>
  <c r="LC10" i="26"/>
  <c r="LC8" i="26"/>
  <c r="LC6" i="26"/>
  <c r="LC11" i="26"/>
  <c r="LC9" i="26"/>
  <c r="LC7" i="26"/>
  <c r="LC5" i="26"/>
  <c r="LC4" i="26"/>
  <c r="LD3" i="26"/>
  <c r="LD36" i="26" s="1"/>
  <c r="LD2" i="26" l="1"/>
  <c r="LD37" i="26"/>
  <c r="LD18" i="26"/>
  <c r="LD19" i="26"/>
  <c r="LD17" i="26"/>
  <c r="LD15" i="26"/>
  <c r="LD13" i="26"/>
  <c r="LD16" i="26"/>
  <c r="LD14" i="26"/>
  <c r="LD12" i="26"/>
  <c r="LD10" i="26"/>
  <c r="LD8" i="26"/>
  <c r="LD6" i="26"/>
  <c r="LD11" i="26"/>
  <c r="LD9" i="26"/>
  <c r="LD7" i="26"/>
  <c r="LD4" i="26"/>
  <c r="LE3" i="26"/>
  <c r="LE36" i="26" s="1"/>
  <c r="LD5" i="26"/>
  <c r="LE37" i="26" l="1"/>
  <c r="LE2" i="26"/>
  <c r="LE18" i="26"/>
  <c r="LE19" i="26"/>
  <c r="LE17" i="26"/>
  <c r="LE15" i="26"/>
  <c r="LE13" i="26"/>
  <c r="LE16" i="26"/>
  <c r="LE14" i="26"/>
  <c r="LE11" i="26"/>
  <c r="LE9" i="26"/>
  <c r="LE7" i="26"/>
  <c r="LE12" i="26"/>
  <c r="LE10" i="26"/>
  <c r="LE8" i="26"/>
  <c r="LE6" i="26"/>
  <c r="LE4" i="26"/>
  <c r="LF3" i="26"/>
  <c r="LF36" i="26" s="1"/>
  <c r="LE5" i="26"/>
  <c r="LF2" i="26" l="1"/>
  <c r="LF37" i="26"/>
  <c r="LF19" i="26"/>
  <c r="LF17" i="26"/>
  <c r="LF18" i="26"/>
  <c r="LF16" i="26"/>
  <c r="LF14" i="26"/>
  <c r="LF15" i="26"/>
  <c r="LF13" i="26"/>
  <c r="LF11" i="26"/>
  <c r="LF9" i="26"/>
  <c r="LF7" i="26"/>
  <c r="LF12" i="26"/>
  <c r="LF10" i="26"/>
  <c r="LF8" i="26"/>
  <c r="LF6" i="26"/>
  <c r="LG3" i="26"/>
  <c r="LG36" i="26" s="1"/>
  <c r="LF5" i="26"/>
  <c r="LF4" i="26"/>
  <c r="LG2" i="26" l="1"/>
  <c r="LG37" i="26"/>
  <c r="LG19" i="26"/>
  <c r="LG17" i="26"/>
  <c r="LG18" i="26"/>
  <c r="LG16" i="26"/>
  <c r="LG14" i="26"/>
  <c r="LG15" i="26"/>
  <c r="LG13" i="26"/>
  <c r="LG12" i="26"/>
  <c r="LG10" i="26"/>
  <c r="LG8" i="26"/>
  <c r="LG6" i="26"/>
  <c r="LG11" i="26"/>
  <c r="LG9" i="26"/>
  <c r="LG7" i="26"/>
  <c r="LG5" i="26"/>
  <c r="LG4" i="26"/>
  <c r="LH3" i="26"/>
  <c r="LH36" i="26" s="1"/>
  <c r="LH2" i="26" l="1"/>
  <c r="LH37" i="26"/>
  <c r="LH18" i="26"/>
  <c r="LH19" i="26"/>
  <c r="LH17" i="26"/>
  <c r="LH15" i="26"/>
  <c r="LH13" i="26"/>
  <c r="LH16" i="26"/>
  <c r="LH14" i="26"/>
  <c r="LH12" i="26"/>
  <c r="LH10" i="26"/>
  <c r="LH8" i="26"/>
  <c r="LH6" i="26"/>
  <c r="LH11" i="26"/>
  <c r="LH9" i="26"/>
  <c r="LH7" i="26"/>
  <c r="LH4" i="26"/>
  <c r="LI3" i="26"/>
  <c r="LI36" i="26" s="1"/>
  <c r="LH5" i="26"/>
  <c r="LI2" i="26" l="1"/>
  <c r="LI37" i="26"/>
  <c r="LI18" i="26"/>
  <c r="LI19" i="26"/>
  <c r="LI17" i="26"/>
  <c r="LI15" i="26"/>
  <c r="LI13" i="26"/>
  <c r="LI16" i="26"/>
  <c r="LI14" i="26"/>
  <c r="LI11" i="26"/>
  <c r="LI9" i="26"/>
  <c r="LI7" i="26"/>
  <c r="LI12" i="26"/>
  <c r="LI10" i="26"/>
  <c r="LI8" i="26"/>
  <c r="LI6" i="26"/>
  <c r="LI4" i="26"/>
  <c r="LJ3" i="26"/>
  <c r="LJ36" i="26" s="1"/>
  <c r="LI5" i="26"/>
  <c r="LJ2" i="26" l="1"/>
  <c r="LJ37" i="26"/>
  <c r="LJ19" i="26"/>
  <c r="LJ17" i="26"/>
  <c r="LJ18" i="26"/>
  <c r="LJ16" i="26"/>
  <c r="LJ14" i="26"/>
  <c r="LJ15" i="26"/>
  <c r="LJ13" i="26"/>
  <c r="LJ11" i="26"/>
  <c r="LJ9" i="26"/>
  <c r="LJ7" i="26"/>
  <c r="LJ12" i="26"/>
  <c r="LJ10" i="26"/>
  <c r="LJ8" i="26"/>
  <c r="LJ6" i="26"/>
  <c r="LK3" i="26"/>
  <c r="LK36" i="26" s="1"/>
  <c r="LJ5" i="26"/>
  <c r="LJ4" i="26"/>
  <c r="LK2" i="26" l="1"/>
  <c r="LK37" i="26"/>
  <c r="LK19" i="26"/>
  <c r="LK17" i="26"/>
  <c r="LK18" i="26"/>
  <c r="LK16" i="26"/>
  <c r="LK14" i="26"/>
  <c r="LK15" i="26"/>
  <c r="LK13" i="26"/>
  <c r="LK12" i="26"/>
  <c r="LK10" i="26"/>
  <c r="LK8" i="26"/>
  <c r="LK6" i="26"/>
  <c r="LK11" i="26"/>
  <c r="LK9" i="26"/>
  <c r="LK7" i="26"/>
  <c r="LK5" i="26"/>
  <c r="LK4" i="26"/>
  <c r="LL3" i="26"/>
  <c r="LL36" i="26" l="1"/>
  <c r="LL2" i="26"/>
  <c r="LL37" i="26"/>
  <c r="LL18" i="26"/>
  <c r="LL19" i="26"/>
  <c r="LL17" i="26"/>
  <c r="LL15" i="26"/>
  <c r="LL13" i="26"/>
  <c r="LL16" i="26"/>
  <c r="LL14" i="26"/>
  <c r="LL12" i="26"/>
  <c r="LL10" i="26"/>
  <c r="LL8" i="26"/>
  <c r="LL6" i="26"/>
  <c r="LL11" i="26"/>
  <c r="LL9" i="26"/>
  <c r="LL7" i="26"/>
  <c r="LL4" i="26"/>
  <c r="LM3" i="26"/>
  <c r="LL5" i="26"/>
  <c r="LM36" i="26" l="1"/>
  <c r="LM37" i="26"/>
  <c r="LM2" i="26"/>
  <c r="LM18" i="26"/>
  <c r="LM19" i="26"/>
  <c r="LM17" i="26"/>
  <c r="LM15" i="26"/>
  <c r="LM13" i="26"/>
  <c r="LM16" i="26"/>
  <c r="LM14" i="26"/>
  <c r="LM11" i="26"/>
  <c r="LM9" i="26"/>
  <c r="LM7" i="26"/>
  <c r="LM12" i="26"/>
  <c r="LM10" i="26"/>
  <c r="LM8" i="26"/>
  <c r="LM6" i="26"/>
  <c r="LM4" i="26"/>
  <c r="LN3" i="26"/>
  <c r="LM5" i="26"/>
  <c r="LN36" i="26" l="1"/>
  <c r="LN37" i="26"/>
  <c r="LN2" i="26"/>
  <c r="LN19" i="26"/>
  <c r="LN17" i="26"/>
  <c r="LN18" i="26"/>
  <c r="LN16" i="26"/>
  <c r="LN14" i="26"/>
  <c r="LN15" i="26"/>
  <c r="LN13" i="26"/>
  <c r="LN11" i="26"/>
  <c r="LN9" i="26"/>
  <c r="LN7" i="26"/>
  <c r="LN12" i="26"/>
  <c r="LN10" i="26"/>
  <c r="LN8" i="26"/>
  <c r="LN6" i="26"/>
  <c r="LO3" i="26"/>
  <c r="LO36" i="26" s="1"/>
  <c r="LN5" i="26"/>
  <c r="LN4" i="26"/>
  <c r="LO2" i="26" l="1"/>
  <c r="LO37" i="26"/>
  <c r="LO19" i="26"/>
  <c r="LO17" i="26"/>
  <c r="LO18" i="26"/>
  <c r="LO16" i="26"/>
  <c r="LO14" i="26"/>
  <c r="LO15" i="26"/>
  <c r="LO13" i="26"/>
  <c r="LO12" i="26"/>
  <c r="LO10" i="26"/>
  <c r="LO8" i="26"/>
  <c r="LO6" i="26"/>
  <c r="LO11" i="26"/>
  <c r="LO9" i="26"/>
  <c r="LO7" i="26"/>
  <c r="LO5" i="26"/>
  <c r="LO4" i="26"/>
  <c r="LP3" i="26"/>
  <c r="LP36" i="26" s="1"/>
  <c r="LP2" i="26" l="1"/>
  <c r="LP37" i="26"/>
  <c r="LP18" i="26"/>
  <c r="LP19" i="26"/>
  <c r="LP17" i="26"/>
  <c r="LP15" i="26"/>
  <c r="LP13" i="26"/>
  <c r="LP16" i="26"/>
  <c r="LP14" i="26"/>
  <c r="LP12" i="26"/>
  <c r="LP10" i="26"/>
  <c r="LP8" i="26"/>
  <c r="LP6" i="26"/>
  <c r="LP11" i="26"/>
  <c r="LP9" i="26"/>
  <c r="LP7" i="26"/>
  <c r="LP4" i="26"/>
  <c r="LQ3" i="26"/>
  <c r="LQ36" i="26" s="1"/>
  <c r="LP5" i="26"/>
  <c r="LQ2" i="26" l="1"/>
  <c r="LQ37" i="26"/>
  <c r="LQ18" i="26"/>
  <c r="LQ19" i="26"/>
  <c r="LQ17" i="26"/>
  <c r="LQ15" i="26"/>
  <c r="LQ13" i="26"/>
  <c r="LQ16" i="26"/>
  <c r="LQ14" i="26"/>
  <c r="LQ11" i="26"/>
  <c r="LQ9" i="26"/>
  <c r="LQ7" i="26"/>
  <c r="LQ12" i="26"/>
  <c r="LQ10" i="26"/>
  <c r="LQ8" i="26"/>
  <c r="LQ6" i="26"/>
  <c r="LQ4" i="26"/>
  <c r="LR3" i="26"/>
  <c r="LR36" i="26" s="1"/>
  <c r="LQ5" i="26"/>
  <c r="LR2" i="26" l="1"/>
  <c r="LR37" i="26"/>
  <c r="LR19" i="26"/>
  <c r="LR17" i="26"/>
  <c r="LR18" i="26"/>
  <c r="LR16" i="26"/>
  <c r="LR14" i="26"/>
  <c r="LR15" i="26"/>
  <c r="LR13" i="26"/>
  <c r="LR11" i="26"/>
  <c r="LR9" i="26"/>
  <c r="LR7" i="26"/>
  <c r="LR12" i="26"/>
  <c r="LR10" i="26"/>
  <c r="LR8" i="26"/>
  <c r="LR6" i="26"/>
  <c r="LS3" i="26"/>
  <c r="LS36" i="26" s="1"/>
  <c r="LR5" i="26"/>
  <c r="LR4" i="26"/>
  <c r="LS2" i="26" l="1"/>
  <c r="LS37" i="26"/>
  <c r="LS19" i="26"/>
  <c r="LS17" i="26"/>
  <c r="LS18" i="26"/>
  <c r="LS16" i="26"/>
  <c r="LS14" i="26"/>
  <c r="LS15" i="26"/>
  <c r="LS13" i="26"/>
  <c r="LS12" i="26"/>
  <c r="LS10" i="26"/>
  <c r="LS8" i="26"/>
  <c r="LS6" i="26"/>
  <c r="LS11" i="26"/>
  <c r="LS9" i="26"/>
  <c r="LS7" i="26"/>
  <c r="LS5" i="26"/>
  <c r="LS4" i="26"/>
  <c r="LT3" i="26"/>
  <c r="LT36" i="26" s="1"/>
  <c r="LT2" i="26" l="1"/>
  <c r="LT37" i="26"/>
  <c r="LT18" i="26"/>
  <c r="LT19" i="26"/>
  <c r="LT17" i="26"/>
  <c r="LT15" i="26"/>
  <c r="LT13" i="26"/>
  <c r="LT16" i="26"/>
  <c r="LT14" i="26"/>
  <c r="LT12" i="26"/>
  <c r="LT10" i="26"/>
  <c r="LT8" i="26"/>
  <c r="LT6" i="26"/>
  <c r="LT11" i="26"/>
  <c r="LT9" i="26"/>
  <c r="LT7" i="26"/>
  <c r="LT4" i="26"/>
  <c r="LU3" i="26"/>
  <c r="LU36" i="26" s="1"/>
  <c r="LT5" i="26"/>
  <c r="LU37" i="26" l="1"/>
  <c r="LU2" i="26"/>
  <c r="LU18" i="26"/>
  <c r="LU19" i="26"/>
  <c r="LU17" i="26"/>
  <c r="LU15" i="26"/>
  <c r="LU13" i="26"/>
  <c r="LU16" i="26"/>
  <c r="LU14" i="26"/>
  <c r="LU11" i="26"/>
  <c r="LU9" i="26"/>
  <c r="LU7" i="26"/>
  <c r="LU12" i="26"/>
  <c r="LU10" i="26"/>
  <c r="LU8" i="26"/>
  <c r="LU6" i="26"/>
  <c r="LU4" i="26"/>
  <c r="LV3" i="26"/>
  <c r="LV36" i="26" s="1"/>
  <c r="LU5" i="26"/>
  <c r="LV37" i="26" l="1"/>
  <c r="LV2" i="26"/>
  <c r="LV19" i="26"/>
  <c r="LV17" i="26"/>
  <c r="LV18" i="26"/>
  <c r="LV16" i="26"/>
  <c r="LV14" i="26"/>
  <c r="LV15" i="26"/>
  <c r="LV13" i="26"/>
  <c r="LV11" i="26"/>
  <c r="LV9" i="26"/>
  <c r="LV7" i="26"/>
  <c r="LV12" i="26"/>
  <c r="LV10" i="26"/>
  <c r="LV8" i="26"/>
  <c r="LV6" i="26"/>
  <c r="LW3" i="26"/>
  <c r="LW36" i="26" s="1"/>
  <c r="LV5" i="26"/>
  <c r="LV4" i="26"/>
  <c r="LW2" i="26" l="1"/>
  <c r="LW37" i="26"/>
  <c r="LW19" i="26"/>
  <c r="LW17" i="26"/>
  <c r="LW18" i="26"/>
  <c r="LW16" i="26"/>
  <c r="LW14" i="26"/>
  <c r="LW15" i="26"/>
  <c r="LW13" i="26"/>
  <c r="LW12" i="26"/>
  <c r="LW10" i="26"/>
  <c r="LW8" i="26"/>
  <c r="LW6" i="26"/>
  <c r="LW11" i="26"/>
  <c r="LW9" i="26"/>
  <c r="LW7" i="26"/>
  <c r="LW5" i="26"/>
  <c r="LW4" i="26"/>
  <c r="LX3" i="26"/>
  <c r="LX36" i="26" s="1"/>
  <c r="LX2" i="26" l="1"/>
  <c r="LX37" i="26"/>
  <c r="LX18" i="26"/>
  <c r="LX19" i="26"/>
  <c r="LX17" i="26"/>
  <c r="LX15" i="26"/>
  <c r="LX13" i="26"/>
  <c r="LX16" i="26"/>
  <c r="LX14" i="26"/>
  <c r="LX12" i="26"/>
  <c r="LX10" i="26"/>
  <c r="LX8" i="26"/>
  <c r="LX6" i="26"/>
  <c r="LX11" i="26"/>
  <c r="LX9" i="26"/>
  <c r="LX7" i="26"/>
  <c r="LX4" i="26"/>
  <c r="LY3" i="26"/>
  <c r="LY36" i="26" s="1"/>
  <c r="LX5" i="26"/>
  <c r="LY2" i="26" l="1"/>
  <c r="LY37" i="26"/>
  <c r="LY18" i="26"/>
  <c r="LY19" i="26"/>
  <c r="LY17" i="26"/>
  <c r="LY15" i="26"/>
  <c r="LY13" i="26"/>
  <c r="LY16" i="26"/>
  <c r="LY14" i="26"/>
  <c r="LY11" i="26"/>
  <c r="LY9" i="26"/>
  <c r="LY7" i="26"/>
  <c r="LY12" i="26"/>
  <c r="LY10" i="26"/>
  <c r="LY8" i="26"/>
  <c r="LY6" i="26"/>
  <c r="LY4" i="26"/>
  <c r="LZ3" i="26"/>
  <c r="LZ36" i="26" s="1"/>
  <c r="LY5" i="26"/>
  <c r="LZ2" i="26" l="1"/>
  <c r="LZ37" i="26"/>
  <c r="LZ19" i="26"/>
  <c r="LZ17" i="26"/>
  <c r="LZ18" i="26"/>
  <c r="LZ16" i="26"/>
  <c r="LZ14" i="26"/>
  <c r="LZ15" i="26"/>
  <c r="LZ13" i="26"/>
  <c r="LZ11" i="26"/>
  <c r="LZ9" i="26"/>
  <c r="LZ7" i="26"/>
  <c r="LZ12" i="26"/>
  <c r="LZ10" i="26"/>
  <c r="LZ8" i="26"/>
  <c r="LZ6" i="26"/>
  <c r="MA3" i="26"/>
  <c r="MA36" i="26" s="1"/>
  <c r="LZ5" i="26"/>
  <c r="LZ4" i="26"/>
  <c r="MA2" i="26" l="1"/>
  <c r="MA37" i="26"/>
  <c r="MA19" i="26"/>
  <c r="MA17" i="26"/>
  <c r="MA18" i="26"/>
  <c r="MA16" i="26"/>
  <c r="MA14" i="26"/>
  <c r="MA15" i="26"/>
  <c r="MA13" i="26"/>
  <c r="MA12" i="26"/>
  <c r="MA10" i="26"/>
  <c r="MA8" i="26"/>
  <c r="MA6" i="26"/>
  <c r="MA11" i="26"/>
  <c r="MA9" i="26"/>
  <c r="MA7" i="26"/>
  <c r="MA5" i="26"/>
  <c r="MA4" i="26"/>
  <c r="MB3" i="26"/>
  <c r="MB36" i="26" l="1"/>
  <c r="MB2" i="26"/>
  <c r="MB37" i="26"/>
  <c r="MB18" i="26"/>
  <c r="MB19" i="26"/>
  <c r="MB17" i="26"/>
  <c r="MB15" i="26"/>
  <c r="MB13" i="26"/>
  <c r="MB16" i="26"/>
  <c r="MB14" i="26"/>
  <c r="MB12" i="26"/>
  <c r="MB10" i="26"/>
  <c r="MB8" i="26"/>
  <c r="MB6" i="26"/>
  <c r="MB11" i="26"/>
  <c r="MB9" i="26"/>
  <c r="MB7" i="26"/>
  <c r="MB4" i="26"/>
  <c r="MC3" i="26"/>
  <c r="MB5" i="26"/>
  <c r="MC36" i="26" l="1"/>
  <c r="MC37" i="26"/>
  <c r="MC2" i="26"/>
  <c r="MC18" i="26"/>
  <c r="MC19" i="26"/>
  <c r="MC17" i="26"/>
  <c r="MC15" i="26"/>
  <c r="MC13" i="26"/>
  <c r="MC16" i="26"/>
  <c r="MC14" i="26"/>
  <c r="MC11" i="26"/>
  <c r="MC9" i="26"/>
  <c r="MC7" i="26"/>
  <c r="MC12" i="26"/>
  <c r="MC10" i="26"/>
  <c r="MC8" i="26"/>
  <c r="MC6" i="26"/>
  <c r="MC4" i="26"/>
  <c r="MD3" i="26"/>
  <c r="MD36" i="26" s="1"/>
  <c r="MC5" i="26"/>
  <c r="MD37" i="26" l="1"/>
  <c r="MD2" i="26"/>
  <c r="MD19" i="26"/>
  <c r="MD17" i="26"/>
  <c r="MD18" i="26"/>
  <c r="MD16" i="26"/>
  <c r="MD14" i="26"/>
  <c r="MD15" i="26"/>
  <c r="MD13" i="26"/>
  <c r="MD11" i="26"/>
  <c r="MD9" i="26"/>
  <c r="MD7" i="26"/>
  <c r="MD12" i="26"/>
  <c r="MD10" i="26"/>
  <c r="MD8" i="26"/>
  <c r="MD6" i="26"/>
  <c r="ME3" i="26"/>
  <c r="ME36" i="26" s="1"/>
  <c r="MD5" i="26"/>
  <c r="MD4" i="26"/>
  <c r="ME2" i="26" l="1"/>
  <c r="ME37" i="26"/>
  <c r="ME19" i="26"/>
  <c r="ME17" i="26"/>
  <c r="ME18" i="26"/>
  <c r="ME16" i="26"/>
  <c r="ME14" i="26"/>
  <c r="ME15" i="26"/>
  <c r="ME13" i="26"/>
  <c r="ME12" i="26"/>
  <c r="ME10" i="26"/>
  <c r="ME8" i="26"/>
  <c r="ME6" i="26"/>
  <c r="ME11" i="26"/>
  <c r="ME9" i="26"/>
  <c r="ME7" i="26"/>
  <c r="ME5" i="26"/>
  <c r="ME4" i="26"/>
  <c r="MF3" i="26"/>
  <c r="MF36" i="26" s="1"/>
  <c r="MF2" i="26" l="1"/>
  <c r="MF37" i="26"/>
  <c r="MF18" i="26"/>
  <c r="MF19" i="26"/>
  <c r="MF17" i="26"/>
  <c r="MF15" i="26"/>
  <c r="MF13" i="26"/>
  <c r="MF16" i="26"/>
  <c r="MF14" i="26"/>
  <c r="MF12" i="26"/>
  <c r="MF10" i="26"/>
  <c r="MF8" i="26"/>
  <c r="MF6" i="26"/>
  <c r="MF11" i="26"/>
  <c r="MF9" i="26"/>
  <c r="MF7" i="26"/>
  <c r="MF4" i="26"/>
  <c r="MG3" i="26"/>
  <c r="MG36" i="26" s="1"/>
  <c r="MF5" i="26"/>
  <c r="MG2" i="26" l="1"/>
  <c r="MG37" i="26"/>
  <c r="MG18" i="26"/>
  <c r="MG19" i="26"/>
  <c r="MG17" i="26"/>
  <c r="MG15" i="26"/>
  <c r="MG13" i="26"/>
  <c r="MG16" i="26"/>
  <c r="MG14" i="26"/>
  <c r="MG11" i="26"/>
  <c r="MG9" i="26"/>
  <c r="MG7" i="26"/>
  <c r="MG12" i="26"/>
  <c r="MG10" i="26"/>
  <c r="MG8" i="26"/>
  <c r="MG6" i="26"/>
  <c r="MG4" i="26"/>
  <c r="MH3" i="26"/>
  <c r="MH36" i="26" s="1"/>
  <c r="MG5" i="26"/>
  <c r="MH2" i="26" l="1"/>
  <c r="MH37" i="26"/>
  <c r="MH19" i="26"/>
  <c r="MH17" i="26"/>
  <c r="MH18" i="26"/>
  <c r="MH16" i="26"/>
  <c r="MH14" i="26"/>
  <c r="MH15" i="26"/>
  <c r="MH13" i="26"/>
  <c r="MH11" i="26"/>
  <c r="MH9" i="26"/>
  <c r="MH7" i="26"/>
  <c r="MH12" i="26"/>
  <c r="MH10" i="26"/>
  <c r="MH8" i="26"/>
  <c r="MH6" i="26"/>
  <c r="MI3" i="26"/>
  <c r="MI36" i="26" s="1"/>
  <c r="MH5" i="26"/>
  <c r="MH4" i="26"/>
  <c r="MI2" i="26" l="1"/>
  <c r="MI37" i="26"/>
  <c r="MI19" i="26"/>
  <c r="MI17" i="26"/>
  <c r="MI18" i="26"/>
  <c r="MI16" i="26"/>
  <c r="MI14" i="26"/>
  <c r="MI15" i="26"/>
  <c r="MI13" i="26"/>
  <c r="MI12" i="26"/>
  <c r="MI10" i="26"/>
  <c r="MI8" i="26"/>
  <c r="MI6" i="26"/>
  <c r="MI11" i="26"/>
  <c r="MI9" i="26"/>
  <c r="MI7" i="26"/>
  <c r="MI5" i="26"/>
  <c r="MI4" i="26"/>
  <c r="MJ3" i="26"/>
  <c r="MJ36" i="26" s="1"/>
  <c r="MJ2" i="26" l="1"/>
  <c r="MJ37" i="26"/>
  <c r="MJ18" i="26"/>
  <c r="MJ19" i="26"/>
  <c r="MJ17" i="26"/>
  <c r="MJ15" i="26"/>
  <c r="MJ13" i="26"/>
  <c r="MJ16" i="26"/>
  <c r="MJ14" i="26"/>
  <c r="MJ12" i="26"/>
  <c r="MJ10" i="26"/>
  <c r="MJ8" i="26"/>
  <c r="MJ6" i="26"/>
  <c r="MJ11" i="26"/>
  <c r="MJ9" i="26"/>
  <c r="MJ7" i="26"/>
  <c r="MJ4" i="26"/>
  <c r="MK3" i="26"/>
  <c r="MK36" i="26" s="1"/>
  <c r="MJ5" i="26"/>
  <c r="MK37" i="26" l="1"/>
  <c r="MK2" i="26"/>
  <c r="MK18" i="26"/>
  <c r="MK19" i="26"/>
  <c r="MK17" i="26"/>
  <c r="MK15" i="26"/>
  <c r="MK13" i="26"/>
  <c r="MK16" i="26"/>
  <c r="MK14" i="26"/>
  <c r="MK11" i="26"/>
  <c r="MK9" i="26"/>
  <c r="MK7" i="26"/>
  <c r="MK12" i="26"/>
  <c r="MK10" i="26"/>
  <c r="MK8" i="26"/>
  <c r="MK6" i="26"/>
  <c r="MK4" i="26"/>
  <c r="ML3" i="26"/>
  <c r="ML36" i="26" s="1"/>
  <c r="MK5" i="26"/>
  <c r="ML37" i="26" l="1"/>
  <c r="ML2" i="26"/>
  <c r="ML19" i="26"/>
  <c r="ML17" i="26"/>
  <c r="ML18" i="26"/>
  <c r="ML16" i="26"/>
  <c r="ML14" i="26"/>
  <c r="ML15" i="26"/>
  <c r="ML13" i="26"/>
  <c r="ML11" i="26"/>
  <c r="ML9" i="26"/>
  <c r="ML7" i="26"/>
  <c r="ML12" i="26"/>
  <c r="ML10" i="26"/>
  <c r="ML8" i="26"/>
  <c r="ML6" i="26"/>
  <c r="MM3" i="26"/>
  <c r="MM36" i="26" s="1"/>
  <c r="ML5" i="26"/>
  <c r="ML4" i="26"/>
  <c r="MM2" i="26" l="1"/>
  <c r="MM37" i="26"/>
  <c r="MM19" i="26"/>
  <c r="MM17" i="26"/>
  <c r="MM18" i="26"/>
  <c r="MM16" i="26"/>
  <c r="MM14" i="26"/>
  <c r="MM15" i="26"/>
  <c r="MM13" i="26"/>
  <c r="MM12" i="26"/>
  <c r="MM10" i="26"/>
  <c r="MM8" i="26"/>
  <c r="MM6" i="26"/>
  <c r="MM11" i="26"/>
  <c r="MM9" i="26"/>
  <c r="MM7" i="26"/>
  <c r="MM5" i="26"/>
  <c r="MM4" i="26"/>
  <c r="MN3" i="26"/>
  <c r="MN36" i="26" s="1"/>
  <c r="MN2" i="26" l="1"/>
  <c r="MN37" i="26"/>
  <c r="MN18" i="26"/>
  <c r="MN19" i="26"/>
  <c r="MN17" i="26"/>
  <c r="MN15" i="26"/>
  <c r="MN13" i="26"/>
  <c r="MN16" i="26"/>
  <c r="MN14" i="26"/>
  <c r="MN12" i="26"/>
  <c r="MN10" i="26"/>
  <c r="MN8" i="26"/>
  <c r="MN6" i="26"/>
  <c r="MN11" i="26"/>
  <c r="MN9" i="26"/>
  <c r="MN7" i="26"/>
  <c r="MN4" i="26"/>
  <c r="MO3" i="26"/>
  <c r="MO36" i="26" s="1"/>
  <c r="MN5" i="26"/>
  <c r="MO2" i="26" l="1"/>
  <c r="MO37" i="26"/>
  <c r="MO18" i="26"/>
  <c r="MO19" i="26"/>
  <c r="MO17" i="26"/>
  <c r="MO15" i="26"/>
  <c r="MO13" i="26"/>
  <c r="MO16" i="26"/>
  <c r="MO14" i="26"/>
  <c r="MO11" i="26"/>
  <c r="MO9" i="26"/>
  <c r="MO7" i="26"/>
  <c r="MO12" i="26"/>
  <c r="MO10" i="26"/>
  <c r="MO8" i="26"/>
  <c r="MO6" i="26"/>
  <c r="MO4" i="26"/>
  <c r="MP3" i="26"/>
  <c r="MP36" i="26" s="1"/>
  <c r="MO5" i="26"/>
  <c r="MP37" i="26" l="1"/>
  <c r="MP2" i="26"/>
  <c r="MP19" i="26"/>
  <c r="MP17" i="26"/>
  <c r="MP18" i="26"/>
  <c r="MP16" i="26"/>
  <c r="MP14" i="26"/>
  <c r="MP15" i="26"/>
  <c r="MP13" i="26"/>
  <c r="MP11" i="26"/>
  <c r="MP9" i="26"/>
  <c r="MP7" i="26"/>
  <c r="MP12" i="26"/>
  <c r="MP10" i="26"/>
  <c r="MP8" i="26"/>
  <c r="MP6" i="26"/>
  <c r="MQ3" i="26"/>
  <c r="MQ36" i="26" s="1"/>
  <c r="MP5" i="26"/>
  <c r="MP4" i="26"/>
  <c r="MQ2" i="26" l="1"/>
  <c r="MQ37" i="26"/>
  <c r="MQ19" i="26"/>
  <c r="MQ17" i="26"/>
  <c r="MQ18" i="26"/>
  <c r="MQ16" i="26"/>
  <c r="MQ14" i="26"/>
  <c r="MQ15" i="26"/>
  <c r="MQ13" i="26"/>
  <c r="MQ12" i="26"/>
  <c r="MQ10" i="26"/>
  <c r="MQ8" i="26"/>
  <c r="MQ6" i="26"/>
  <c r="MQ11" i="26"/>
  <c r="MQ9" i="26"/>
  <c r="MQ7" i="26"/>
  <c r="MQ5" i="26"/>
  <c r="MQ4" i="26"/>
  <c r="MR3" i="26"/>
  <c r="MR36" i="26" s="1"/>
  <c r="MR2" i="26" l="1"/>
  <c r="MR37" i="26"/>
  <c r="MR18" i="26"/>
  <c r="MR19" i="26"/>
  <c r="MR17" i="26"/>
  <c r="MR15" i="26"/>
  <c r="MR13" i="26"/>
  <c r="MR16" i="26"/>
  <c r="MR14" i="26"/>
  <c r="MR12" i="26"/>
  <c r="MR10" i="26"/>
  <c r="MR8" i="26"/>
  <c r="MR6" i="26"/>
  <c r="MR11" i="26"/>
  <c r="MR9" i="26"/>
  <c r="MR7" i="26"/>
  <c r="MR4" i="26"/>
  <c r="MS3" i="26"/>
  <c r="MS36" i="26" s="1"/>
  <c r="MR5" i="26"/>
  <c r="MS37" i="26" l="1"/>
  <c r="MS2" i="26"/>
  <c r="MS18" i="26"/>
  <c r="MS19" i="26"/>
  <c r="MS17" i="26"/>
  <c r="MS15" i="26"/>
  <c r="MS13" i="26"/>
  <c r="MS16" i="26"/>
  <c r="MS14" i="26"/>
  <c r="MS11" i="26"/>
  <c r="MS9" i="26"/>
  <c r="MS7" i="26"/>
  <c r="MS12" i="26"/>
  <c r="MS10" i="26"/>
  <c r="MS8" i="26"/>
  <c r="MS6" i="26"/>
  <c r="MS4" i="26"/>
  <c r="MT3" i="26"/>
  <c r="MT36" i="26" s="1"/>
  <c r="MS5" i="26"/>
  <c r="MT37" i="26" l="1"/>
  <c r="MT2" i="26"/>
  <c r="MT19" i="26"/>
  <c r="MT17" i="26"/>
  <c r="MT18" i="26"/>
  <c r="MT16" i="26"/>
  <c r="MT14" i="26"/>
  <c r="MT15" i="26"/>
  <c r="MT13" i="26"/>
  <c r="MT11" i="26"/>
  <c r="MT9" i="26"/>
  <c r="MT7" i="26"/>
  <c r="MT12" i="26"/>
  <c r="MT10" i="26"/>
  <c r="MT8" i="26"/>
  <c r="MT6" i="26"/>
  <c r="MU3" i="26"/>
  <c r="MU36" i="26" s="1"/>
  <c r="MT5" i="26"/>
  <c r="MT4" i="26"/>
  <c r="MU37" i="26" l="1"/>
  <c r="MU2" i="26"/>
  <c r="MU19" i="26"/>
  <c r="MU17" i="26"/>
  <c r="MU18" i="26"/>
  <c r="MU16" i="26"/>
  <c r="MU14" i="26"/>
  <c r="MU15" i="26"/>
  <c r="MU13" i="26"/>
  <c r="MU12" i="26"/>
  <c r="MU10" i="26"/>
  <c r="MU8" i="26"/>
  <c r="MU6" i="26"/>
  <c r="MU11" i="26"/>
  <c r="MU9" i="26"/>
  <c r="MU7" i="26"/>
  <c r="MU5" i="26"/>
  <c r="MU4" i="26"/>
  <c r="MV3" i="26"/>
  <c r="MV36" i="26" s="1"/>
  <c r="MV2" i="26" l="1"/>
  <c r="MV37" i="26"/>
  <c r="MV18" i="26"/>
  <c r="MV19" i="26"/>
  <c r="MV17" i="26"/>
  <c r="MV15" i="26"/>
  <c r="MV13" i="26"/>
  <c r="MV16" i="26"/>
  <c r="MV14" i="26"/>
  <c r="MV12" i="26"/>
  <c r="MV10" i="26"/>
  <c r="MV8" i="26"/>
  <c r="MV6" i="26"/>
  <c r="MV11" i="26"/>
  <c r="MV9" i="26"/>
  <c r="MV7" i="26"/>
  <c r="MV4" i="26"/>
  <c r="MW3" i="26"/>
  <c r="MW36" i="26" s="1"/>
  <c r="MV5" i="26"/>
  <c r="MW2" i="26" l="1"/>
  <c r="MW37" i="26"/>
  <c r="MW18" i="26"/>
  <c r="MW19" i="26"/>
  <c r="MW17" i="26"/>
  <c r="MW15" i="26"/>
  <c r="MW13" i="26"/>
  <c r="MW16" i="26"/>
  <c r="MW14" i="26"/>
  <c r="MW11" i="26"/>
  <c r="MW9" i="26"/>
  <c r="MW7" i="26"/>
  <c r="MW12" i="26"/>
  <c r="MW10" i="26"/>
  <c r="MW8" i="26"/>
  <c r="MW6" i="26"/>
  <c r="MW4" i="26"/>
  <c r="MX3" i="26"/>
  <c r="MX36" i="26" s="1"/>
  <c r="MW5" i="26"/>
  <c r="MX37" i="26" l="1"/>
  <c r="MX2" i="26"/>
  <c r="MX19" i="26"/>
  <c r="MX17" i="26"/>
  <c r="MX18" i="26"/>
  <c r="MX16" i="26"/>
  <c r="MX14" i="26"/>
  <c r="MX15" i="26"/>
  <c r="MX13" i="26"/>
  <c r="MX11" i="26"/>
  <c r="MX9" i="26"/>
  <c r="MX7" i="26"/>
  <c r="MX12" i="26"/>
  <c r="MX10" i="26"/>
  <c r="MX8" i="26"/>
  <c r="MX6" i="26"/>
  <c r="MY3" i="26"/>
  <c r="MY36" i="26" s="1"/>
  <c r="MX5" i="26"/>
  <c r="MX4" i="26"/>
  <c r="MY2" i="26" l="1"/>
  <c r="MY37" i="26"/>
  <c r="MY19" i="26"/>
  <c r="MY17" i="26"/>
  <c r="MY18" i="26"/>
  <c r="MY16" i="26"/>
  <c r="MY14" i="26"/>
  <c r="MY15" i="26"/>
  <c r="MY13" i="26"/>
  <c r="MY12" i="26"/>
  <c r="MY10" i="26"/>
  <c r="MY8" i="26"/>
  <c r="MY6" i="26"/>
  <c r="MY11" i="26"/>
  <c r="MY9" i="26"/>
  <c r="MY7" i="26"/>
  <c r="MY5" i="26"/>
  <c r="MY4" i="26"/>
  <c r="MZ3" i="26"/>
  <c r="MZ36" i="26" s="1"/>
  <c r="MZ2" i="26" l="1"/>
  <c r="MZ37" i="26"/>
  <c r="MZ18" i="26"/>
  <c r="MZ19" i="26"/>
  <c r="MZ17" i="26"/>
  <c r="MZ15" i="26"/>
  <c r="MZ13" i="26"/>
  <c r="MZ16" i="26"/>
  <c r="MZ14" i="26"/>
  <c r="MZ12" i="26"/>
  <c r="MZ10" i="26"/>
  <c r="MZ8" i="26"/>
  <c r="MZ6" i="26"/>
  <c r="MZ11" i="26"/>
  <c r="MZ9" i="26"/>
  <c r="MZ7" i="26"/>
  <c r="MZ4" i="26"/>
  <c r="NA3" i="26"/>
  <c r="NA36" i="26" s="1"/>
  <c r="MZ5" i="26"/>
  <c r="NA37" i="26" l="1"/>
  <c r="NA2" i="26"/>
  <c r="NA18" i="26"/>
  <c r="NA19" i="26"/>
  <c r="NA17" i="26"/>
  <c r="NA15" i="26"/>
  <c r="NA13" i="26"/>
  <c r="NA16" i="26"/>
  <c r="NA14" i="26"/>
  <c r="NA11" i="26"/>
  <c r="NA9" i="26"/>
  <c r="NA7" i="26"/>
  <c r="NA12" i="26"/>
  <c r="NA10" i="26"/>
  <c r="NA8" i="26"/>
  <c r="NA6" i="26"/>
  <c r="NA4" i="26"/>
  <c r="NB3" i="26"/>
  <c r="NB36" i="26" s="1"/>
  <c r="NA5" i="26"/>
  <c r="NB37" i="26" l="1"/>
  <c r="NB2" i="26"/>
  <c r="NB19" i="26"/>
  <c r="NB17" i="26"/>
  <c r="NB18" i="26"/>
  <c r="NB16" i="26"/>
  <c r="NB14" i="26"/>
  <c r="NB15" i="26"/>
  <c r="NB13" i="26"/>
  <c r="NB11" i="26"/>
  <c r="NB9" i="26"/>
  <c r="NB7" i="26"/>
  <c r="NB12" i="26"/>
  <c r="NB10" i="26"/>
  <c r="NB8" i="26"/>
  <c r="NB6" i="26"/>
  <c r="NC3" i="26"/>
  <c r="NC36" i="26" s="1"/>
  <c r="NB5" i="26"/>
  <c r="NB4" i="26"/>
  <c r="NC37" i="26" l="1"/>
  <c r="NC2" i="26"/>
  <c r="NC19" i="26"/>
  <c r="NC17" i="26"/>
  <c r="NC18" i="26"/>
  <c r="NC16" i="26"/>
  <c r="NC14" i="26"/>
  <c r="NC15" i="26"/>
  <c r="NC13" i="26"/>
  <c r="NC12" i="26"/>
  <c r="NC10" i="26"/>
  <c r="NC8" i="26"/>
  <c r="NC6" i="26"/>
  <c r="NC11" i="26"/>
  <c r="NC9" i="26"/>
  <c r="NC7" i="26"/>
  <c r="NC5" i="26"/>
  <c r="NC4" i="26"/>
  <c r="ND3" i="26"/>
  <c r="ND36" i="26" s="1"/>
  <c r="ND2" i="26" l="1"/>
  <c r="ND37" i="26"/>
  <c r="ND18" i="26"/>
  <c r="ND19" i="26"/>
  <c r="ND17" i="26"/>
  <c r="ND16" i="26"/>
  <c r="ND15" i="26"/>
  <c r="ND13" i="26"/>
  <c r="ND14" i="26"/>
  <c r="ND12" i="26"/>
  <c r="ND10" i="26"/>
  <c r="ND8" i="26"/>
  <c r="ND6" i="26"/>
  <c r="ND11" i="26"/>
  <c r="ND9" i="26"/>
  <c r="ND7" i="26"/>
  <c r="ND4" i="26"/>
  <c r="NE3" i="26"/>
  <c r="NE36" i="26" s="1"/>
  <c r="ND5" i="26"/>
  <c r="NE2" i="26" l="1"/>
  <c r="NE37" i="26"/>
  <c r="NE18" i="26"/>
  <c r="NE19" i="26"/>
  <c r="NE17" i="26"/>
  <c r="NE15" i="26"/>
  <c r="NE13" i="26"/>
  <c r="NE14" i="26"/>
  <c r="NE16" i="26"/>
  <c r="NE11" i="26"/>
  <c r="NE9" i="26"/>
  <c r="NE7" i="26"/>
  <c r="NE12" i="26"/>
  <c r="NE10" i="26"/>
  <c r="NE8" i="26"/>
  <c r="NE6" i="26"/>
  <c r="NE4" i="26"/>
  <c r="NF3" i="26"/>
  <c r="NF36" i="26" s="1"/>
  <c r="NE5" i="26"/>
  <c r="NF37" i="26" l="1"/>
  <c r="NF2" i="26"/>
  <c r="NF19" i="26"/>
  <c r="NF17" i="26"/>
  <c r="NF18" i="26"/>
  <c r="NF14" i="26"/>
  <c r="NF16" i="26"/>
  <c r="NF15" i="26"/>
  <c r="NF13" i="26"/>
  <c r="NF11" i="26"/>
  <c r="NF9" i="26"/>
  <c r="NF7" i="26"/>
  <c r="NF12" i="26"/>
  <c r="NF10" i="26"/>
  <c r="NF8" i="26"/>
  <c r="NF6" i="26"/>
  <c r="NG3" i="26"/>
  <c r="NG36" i="26" s="1"/>
  <c r="NF5" i="26"/>
  <c r="NF4" i="26"/>
  <c r="NG37" i="26" l="1"/>
  <c r="NG2" i="26"/>
  <c r="NG19" i="26"/>
  <c r="NG17" i="26"/>
  <c r="NG18" i="26"/>
  <c r="NG16" i="26"/>
  <c r="NG14" i="26"/>
  <c r="NG15" i="26"/>
  <c r="NG13" i="26"/>
  <c r="NG12" i="26"/>
  <c r="NG10" i="26"/>
  <c r="NG8" i="26"/>
  <c r="NG6" i="26"/>
  <c r="NG11" i="26"/>
  <c r="NG9" i="26"/>
  <c r="NG7" i="26"/>
  <c r="NG5" i="26"/>
  <c r="NG4" i="26"/>
  <c r="NH3" i="26"/>
  <c r="NH36" i="26" s="1"/>
  <c r="NH2" i="26" l="1"/>
  <c r="NH37" i="26"/>
  <c r="NH18" i="26"/>
  <c r="NH19" i="26"/>
  <c r="NH17" i="26"/>
  <c r="NH16" i="26"/>
  <c r="NH15" i="26"/>
  <c r="NH13" i="26"/>
  <c r="NH14" i="26"/>
  <c r="NH12" i="26"/>
  <c r="NH10" i="26"/>
  <c r="NH8" i="26"/>
  <c r="NH6" i="26"/>
  <c r="NH11" i="26"/>
  <c r="NH9" i="26"/>
  <c r="NH7" i="26"/>
  <c r="NH4" i="26"/>
  <c r="NI3" i="26"/>
  <c r="NI36" i="26" s="1"/>
  <c r="NH5" i="26"/>
  <c r="NI37" i="26" l="1"/>
  <c r="NI2" i="26"/>
  <c r="NI18" i="26"/>
  <c r="NI19" i="26"/>
  <c r="NI17" i="26"/>
  <c r="NI16" i="26"/>
  <c r="NI15" i="26"/>
  <c r="NI13" i="26"/>
  <c r="NI14" i="26"/>
  <c r="NI11" i="26"/>
  <c r="NI9" i="26"/>
  <c r="NI7" i="26"/>
  <c r="NI12" i="26"/>
  <c r="NI10" i="26"/>
  <c r="NI8" i="26"/>
  <c r="NI6" i="26"/>
  <c r="NI4" i="26"/>
  <c r="NJ3" i="26"/>
  <c r="NJ36" i="26" s="1"/>
  <c r="NI5" i="26"/>
  <c r="NJ37" i="26" l="1"/>
  <c r="NJ2" i="26"/>
  <c r="NJ19" i="26"/>
  <c r="NJ17" i="26"/>
  <c r="NJ18" i="26"/>
  <c r="NJ14" i="26"/>
  <c r="NJ16" i="26"/>
  <c r="NJ15" i="26"/>
  <c r="NJ13" i="26"/>
  <c r="NJ11" i="26"/>
  <c r="NJ9" i="26"/>
  <c r="NJ7" i="26"/>
  <c r="NJ12" i="26"/>
  <c r="NJ10" i="26"/>
  <c r="NJ8" i="26"/>
  <c r="NJ6" i="26"/>
  <c r="NK3" i="26"/>
  <c r="NJ5" i="26"/>
  <c r="NJ4" i="26"/>
  <c r="NK36" i="26" l="1"/>
  <c r="NK37" i="26"/>
  <c r="NK2" i="26"/>
  <c r="NK19" i="26"/>
  <c r="NK17" i="26"/>
  <c r="NK18" i="26"/>
  <c r="NK16" i="26"/>
  <c r="NK14" i="26"/>
  <c r="NK15" i="26"/>
  <c r="NK13" i="26"/>
  <c r="NK12" i="26"/>
  <c r="NK10" i="26"/>
  <c r="NK8" i="26"/>
  <c r="NK6" i="26"/>
  <c r="NK11" i="26"/>
  <c r="NK9" i="26"/>
  <c r="NK7" i="26"/>
  <c r="NK5" i="26"/>
  <c r="NK4" i="26"/>
  <c r="NL3" i="26"/>
  <c r="NL36" i="26" l="1"/>
  <c r="NL37" i="26"/>
  <c r="NL2" i="26"/>
  <c r="NL18" i="26"/>
  <c r="NL19" i="26"/>
  <c r="NL17" i="26"/>
  <c r="NL15" i="26"/>
  <c r="NL13" i="26"/>
  <c r="NL16" i="26"/>
  <c r="NL14" i="26"/>
  <c r="NL12" i="26"/>
  <c r="NL10" i="26"/>
  <c r="NL8" i="26"/>
  <c r="NL6" i="26"/>
  <c r="NL11" i="26"/>
  <c r="NL9" i="26"/>
  <c r="NL7" i="26"/>
  <c r="NL4" i="26"/>
  <c r="NM3" i="26"/>
  <c r="NL5" i="26"/>
  <c r="NM36" i="26" l="1"/>
  <c r="NM37" i="26"/>
  <c r="NM2" i="26"/>
  <c r="NM18" i="26"/>
  <c r="NM19" i="26"/>
  <c r="NM17" i="26"/>
  <c r="NM15" i="26"/>
  <c r="NM13" i="26"/>
  <c r="NM16" i="26"/>
  <c r="NM14" i="26"/>
  <c r="NM11" i="26"/>
  <c r="NM9" i="26"/>
  <c r="NM7" i="26"/>
  <c r="NM12" i="26"/>
  <c r="NM10" i="26"/>
  <c r="NM8" i="26"/>
  <c r="NM6" i="26"/>
  <c r="NM4" i="26"/>
  <c r="NN3" i="26"/>
  <c r="NM5" i="26"/>
  <c r="NN36" i="26" l="1"/>
  <c r="NN37" i="26"/>
  <c r="NN2" i="26"/>
  <c r="NN19" i="26"/>
  <c r="NN17" i="26"/>
  <c r="NN18" i="26"/>
  <c r="NN16" i="26"/>
  <c r="NN14" i="26"/>
  <c r="NN15" i="26"/>
  <c r="NN13" i="26"/>
  <c r="NN11" i="26"/>
  <c r="NN9" i="26"/>
  <c r="NN7" i="26"/>
  <c r="NN12" i="26"/>
  <c r="NN10" i="26"/>
  <c r="NN8" i="26"/>
  <c r="NN6" i="26"/>
  <c r="NO3" i="26"/>
  <c r="NO36" i="26" s="1"/>
  <c r="NN5" i="26"/>
  <c r="NN4" i="26"/>
  <c r="NO37" i="26" l="1"/>
  <c r="NO2" i="26"/>
  <c r="NO19" i="26"/>
  <c r="NO17" i="26"/>
  <c r="NO18" i="26"/>
  <c r="NO16" i="26"/>
  <c r="NO14" i="26"/>
  <c r="NO15" i="26"/>
  <c r="NO13" i="26"/>
  <c r="NO12" i="26"/>
  <c r="NO10" i="26"/>
  <c r="NO8" i="26"/>
  <c r="NO6" i="26"/>
  <c r="NO11" i="26"/>
  <c r="NO9" i="26"/>
  <c r="NO7" i="26"/>
  <c r="NO5" i="26"/>
  <c r="NO4" i="26"/>
  <c r="NP3" i="26"/>
  <c r="NP36" i="26" s="1"/>
  <c r="NP37" i="26" l="1"/>
  <c r="NP2" i="26"/>
  <c r="NP18" i="26"/>
  <c r="NP19" i="26"/>
  <c r="NP17" i="26"/>
  <c r="NP15" i="26"/>
  <c r="NP13" i="26"/>
  <c r="NP16" i="26"/>
  <c r="NP14" i="26"/>
  <c r="NP12" i="26"/>
  <c r="NP10" i="26"/>
  <c r="NP8" i="26"/>
  <c r="NP6" i="26"/>
  <c r="NP11" i="26"/>
  <c r="NP9" i="26"/>
  <c r="NP7" i="26"/>
  <c r="NP5" i="26"/>
  <c r="NP4" i="26"/>
  <c r="NQ3" i="26"/>
  <c r="NQ36" i="26" s="1"/>
  <c r="NQ37" i="26" l="1"/>
  <c r="NQ2" i="26"/>
  <c r="NQ18" i="26"/>
  <c r="NQ19" i="26"/>
  <c r="NQ17" i="26"/>
  <c r="NQ15" i="26"/>
  <c r="NQ13" i="26"/>
  <c r="NQ16" i="26"/>
  <c r="NQ14" i="26"/>
  <c r="NQ11" i="26"/>
  <c r="NQ9" i="26"/>
  <c r="NQ7" i="26"/>
  <c r="NQ12" i="26"/>
  <c r="NQ10" i="26"/>
  <c r="NQ8" i="26"/>
  <c r="NQ6" i="26"/>
  <c r="NQ4" i="26"/>
  <c r="NR3" i="26"/>
  <c r="NR36" i="26" s="1"/>
  <c r="NQ5" i="26"/>
  <c r="NR37" i="26" l="1"/>
  <c r="NR2" i="26"/>
  <c r="NR19" i="26"/>
  <c r="NR17" i="26"/>
  <c r="NR18" i="26"/>
  <c r="NR16" i="26"/>
  <c r="NR14" i="26"/>
  <c r="NR15" i="26"/>
  <c r="NR13" i="26"/>
  <c r="NR11" i="26"/>
  <c r="NR9" i="26"/>
  <c r="NR7" i="26"/>
  <c r="NR12" i="26"/>
  <c r="NR10" i="26"/>
  <c r="NR8" i="26"/>
  <c r="NR6" i="26"/>
  <c r="NS3" i="26"/>
  <c r="NS36" i="26" s="1"/>
  <c r="NR5" i="26"/>
  <c r="NR4" i="26"/>
  <c r="NS37" i="26" l="1"/>
  <c r="NS2" i="26"/>
  <c r="NS19" i="26"/>
  <c r="NS17" i="26"/>
  <c r="NS18" i="26"/>
  <c r="NS16" i="26"/>
  <c r="NS14" i="26"/>
  <c r="NS15" i="26"/>
  <c r="NS13" i="26"/>
  <c r="NS12" i="26"/>
  <c r="NS10" i="26"/>
  <c r="NS8" i="26"/>
  <c r="NS6" i="26"/>
  <c r="NS11" i="26"/>
  <c r="NS9" i="26"/>
  <c r="NS7" i="26"/>
  <c r="NS5" i="26"/>
  <c r="NS4" i="26"/>
  <c r="NT3" i="26"/>
  <c r="NT36" i="26" s="1"/>
  <c r="NT37" i="26" l="1"/>
  <c r="NT2" i="26"/>
  <c r="NT18" i="26"/>
  <c r="NT19" i="26"/>
  <c r="NT17" i="26"/>
  <c r="NT16" i="26"/>
  <c r="NT15" i="26"/>
  <c r="NT13" i="26"/>
  <c r="NT14" i="26"/>
  <c r="NT12" i="26"/>
  <c r="NT10" i="26"/>
  <c r="NT8" i="26"/>
  <c r="NT6" i="26"/>
  <c r="NT11" i="26"/>
  <c r="NT9" i="26"/>
  <c r="NT7" i="26"/>
  <c r="NT5" i="26"/>
  <c r="NT4" i="26"/>
  <c r="NU3" i="26"/>
  <c r="NU37" i="26" l="1"/>
  <c r="NU36" i="26"/>
  <c r="NU18" i="26"/>
  <c r="NU19" i="26"/>
  <c r="NU17" i="26"/>
  <c r="NU15" i="26"/>
  <c r="NU13" i="26"/>
  <c r="NU14" i="26"/>
  <c r="NU16" i="26"/>
  <c r="NU11" i="26"/>
  <c r="NU9" i="26"/>
  <c r="NU7" i="26"/>
  <c r="NU12" i="26"/>
  <c r="NU10" i="26"/>
  <c r="NU8" i="26"/>
  <c r="NU6" i="26"/>
  <c r="NU5" i="26"/>
  <c r="NU4"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Sven Brunn</author>
  </authors>
  <commentList>
    <comment ref="R3" authorId="0" shapeId="0" xr:uid="{00000000-0006-0000-0200-000001000000}">
      <text>
        <r>
          <rPr>
            <b/>
            <sz val="9"/>
            <color indexed="81"/>
            <rFont val="Segoe UI"/>
            <family val="2"/>
          </rPr>
          <t>1=Montag
2=Dienstag
3=Mittwoch
4=Donnerstag
5=Freitag
6=Samstag
7=Sonntag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J4" authorId="0" shapeId="0" xr:uid="{00000000-0006-0000-0300-000001000000}">
      <text>
        <r>
          <rPr>
            <b/>
            <sz val="9"/>
            <color indexed="81"/>
            <rFont val="Tahoma"/>
            <family val="2"/>
          </rPr>
          <t>Baden-Württemberg</t>
        </r>
      </text>
    </comment>
    <comment ref="AK4" authorId="0" shapeId="0" xr:uid="{00000000-0006-0000-0300-000002000000}">
      <text>
        <r>
          <rPr>
            <b/>
            <sz val="9"/>
            <color indexed="81"/>
            <rFont val="Tahoma"/>
            <family val="2"/>
          </rPr>
          <t>Bayern</t>
        </r>
      </text>
    </comment>
    <comment ref="AL4" authorId="0" shapeId="0" xr:uid="{00000000-0006-0000-0300-000003000000}">
      <text>
        <r>
          <rPr>
            <b/>
            <sz val="9"/>
            <color indexed="81"/>
            <rFont val="Tahoma"/>
            <family val="2"/>
          </rPr>
          <t>Berlin</t>
        </r>
      </text>
    </comment>
    <comment ref="AM4" authorId="0" shapeId="0" xr:uid="{00000000-0006-0000-0300-000004000000}">
      <text>
        <r>
          <rPr>
            <b/>
            <sz val="9"/>
            <color indexed="81"/>
            <rFont val="Tahoma"/>
            <family val="2"/>
          </rPr>
          <t>Brandenburg</t>
        </r>
      </text>
    </comment>
    <comment ref="AN4" authorId="0" shapeId="0" xr:uid="{00000000-0006-0000-0300-000005000000}">
      <text>
        <r>
          <rPr>
            <b/>
            <sz val="9"/>
            <color indexed="81"/>
            <rFont val="Tahoma"/>
            <family val="2"/>
          </rPr>
          <t>Bremen</t>
        </r>
      </text>
    </comment>
    <comment ref="AO4" authorId="0" shapeId="0" xr:uid="{00000000-0006-0000-0300-000006000000}">
      <text>
        <r>
          <rPr>
            <b/>
            <sz val="9"/>
            <color indexed="81"/>
            <rFont val="Tahoma"/>
            <family val="2"/>
          </rPr>
          <t>Hamburg</t>
        </r>
      </text>
    </comment>
    <comment ref="AP4" authorId="0" shapeId="0" xr:uid="{00000000-0006-0000-0300-000007000000}">
      <text>
        <r>
          <rPr>
            <b/>
            <sz val="9"/>
            <color indexed="81"/>
            <rFont val="Tahoma"/>
            <family val="2"/>
          </rPr>
          <t>Hessen</t>
        </r>
      </text>
    </comment>
    <comment ref="AQ4" authorId="0" shapeId="0" xr:uid="{00000000-0006-0000-0300-000008000000}">
      <text>
        <r>
          <rPr>
            <b/>
            <sz val="9"/>
            <color indexed="81"/>
            <rFont val="Tahoma"/>
            <family val="2"/>
          </rPr>
          <t>Mecklenburg-Vorpommern</t>
        </r>
      </text>
    </comment>
    <comment ref="AR4" authorId="0" shapeId="0" xr:uid="{00000000-0006-0000-0300-000009000000}">
      <text>
        <r>
          <rPr>
            <b/>
            <sz val="9"/>
            <color indexed="81"/>
            <rFont val="Tahoma"/>
            <family val="2"/>
          </rPr>
          <t>Niedersachsen</t>
        </r>
      </text>
    </comment>
    <comment ref="AS4" authorId="0" shapeId="0" xr:uid="{00000000-0006-0000-0300-00000A000000}">
      <text>
        <r>
          <rPr>
            <b/>
            <sz val="9"/>
            <color indexed="81"/>
            <rFont val="Tahoma"/>
            <family val="2"/>
          </rPr>
          <t>Nordrhein-Westfalen</t>
        </r>
      </text>
    </comment>
    <comment ref="AT4" authorId="0" shapeId="0" xr:uid="{00000000-0006-0000-0300-00000B000000}">
      <text>
        <r>
          <rPr>
            <b/>
            <sz val="9"/>
            <color indexed="81"/>
            <rFont val="Tahoma"/>
            <family val="2"/>
          </rPr>
          <t>Rheinland-Pfalz</t>
        </r>
      </text>
    </comment>
    <comment ref="AU4" authorId="0" shapeId="0" xr:uid="{00000000-0006-0000-0300-00000C000000}">
      <text>
        <r>
          <rPr>
            <b/>
            <sz val="9"/>
            <color indexed="81"/>
            <rFont val="Tahoma"/>
            <family val="2"/>
          </rPr>
          <t>Saarland</t>
        </r>
      </text>
    </comment>
    <comment ref="AV4" authorId="0" shapeId="0" xr:uid="{00000000-0006-0000-0300-00000D000000}">
      <text>
        <r>
          <rPr>
            <b/>
            <sz val="9"/>
            <color indexed="81"/>
            <rFont val="Tahoma"/>
            <family val="2"/>
          </rPr>
          <t>Sachsen</t>
        </r>
      </text>
    </comment>
    <comment ref="AW4" authorId="0" shapeId="0" xr:uid="{00000000-0006-0000-0300-00000E000000}">
      <text>
        <r>
          <rPr>
            <b/>
            <sz val="9"/>
            <color indexed="81"/>
            <rFont val="Tahoma"/>
            <family val="2"/>
          </rPr>
          <t>Sachsen-Anhalt</t>
        </r>
      </text>
    </comment>
    <comment ref="AX4" authorId="0" shapeId="0" xr:uid="{00000000-0006-0000-0300-00000F000000}">
      <text>
        <r>
          <rPr>
            <b/>
            <sz val="9"/>
            <color indexed="81"/>
            <rFont val="Tahoma"/>
            <family val="2"/>
          </rPr>
          <t>Schleswig-Holstein</t>
        </r>
      </text>
    </comment>
    <comment ref="AY4" authorId="0" shapeId="0" xr:uid="{00000000-0006-0000-0300-000010000000}">
      <text>
        <r>
          <rPr>
            <b/>
            <sz val="9"/>
            <color indexed="81"/>
            <rFont val="Tahoma"/>
            <family val="2"/>
          </rPr>
          <t>Thüringen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J4" authorId="0" shapeId="0" xr:uid="{00000000-0006-0000-0400-000001000000}">
      <text>
        <r>
          <rPr>
            <b/>
            <sz val="9"/>
            <color indexed="81"/>
            <rFont val="Tahoma"/>
            <family val="2"/>
          </rPr>
          <t>Baden-Württemberg</t>
        </r>
      </text>
    </comment>
    <comment ref="AK4" authorId="0" shapeId="0" xr:uid="{00000000-0006-0000-0400-000002000000}">
      <text>
        <r>
          <rPr>
            <b/>
            <sz val="9"/>
            <color indexed="81"/>
            <rFont val="Tahoma"/>
            <family val="2"/>
          </rPr>
          <t>Bayern</t>
        </r>
      </text>
    </comment>
    <comment ref="AL4" authorId="0" shapeId="0" xr:uid="{00000000-0006-0000-0400-000003000000}">
      <text>
        <r>
          <rPr>
            <b/>
            <sz val="9"/>
            <color indexed="81"/>
            <rFont val="Tahoma"/>
            <family val="2"/>
          </rPr>
          <t>Berlin</t>
        </r>
      </text>
    </comment>
    <comment ref="AM4" authorId="0" shapeId="0" xr:uid="{00000000-0006-0000-0400-000004000000}">
      <text>
        <r>
          <rPr>
            <b/>
            <sz val="9"/>
            <color indexed="81"/>
            <rFont val="Tahoma"/>
            <family val="2"/>
          </rPr>
          <t>Brandenburg</t>
        </r>
      </text>
    </comment>
    <comment ref="AN4" authorId="0" shapeId="0" xr:uid="{00000000-0006-0000-0400-000005000000}">
      <text>
        <r>
          <rPr>
            <b/>
            <sz val="9"/>
            <color indexed="81"/>
            <rFont val="Tahoma"/>
            <family val="2"/>
          </rPr>
          <t>Bremen</t>
        </r>
      </text>
    </comment>
    <comment ref="AO4" authorId="0" shapeId="0" xr:uid="{00000000-0006-0000-0400-000006000000}">
      <text>
        <r>
          <rPr>
            <b/>
            <sz val="9"/>
            <color indexed="81"/>
            <rFont val="Tahoma"/>
            <family val="2"/>
          </rPr>
          <t>Hamburg</t>
        </r>
      </text>
    </comment>
    <comment ref="AP4" authorId="0" shapeId="0" xr:uid="{00000000-0006-0000-0400-000007000000}">
      <text>
        <r>
          <rPr>
            <b/>
            <sz val="9"/>
            <color indexed="81"/>
            <rFont val="Tahoma"/>
            <family val="2"/>
          </rPr>
          <t>Hessen</t>
        </r>
      </text>
    </comment>
    <comment ref="AQ4" authorId="0" shapeId="0" xr:uid="{00000000-0006-0000-0400-000008000000}">
      <text>
        <r>
          <rPr>
            <b/>
            <sz val="9"/>
            <color indexed="81"/>
            <rFont val="Tahoma"/>
            <family val="2"/>
          </rPr>
          <t>Mecklenburg-Vorpommern</t>
        </r>
      </text>
    </comment>
    <comment ref="AR4" authorId="0" shapeId="0" xr:uid="{00000000-0006-0000-0400-000009000000}">
      <text>
        <r>
          <rPr>
            <b/>
            <sz val="9"/>
            <color indexed="81"/>
            <rFont val="Tahoma"/>
            <family val="2"/>
          </rPr>
          <t>Niedersachsen</t>
        </r>
      </text>
    </comment>
    <comment ref="AS4" authorId="0" shapeId="0" xr:uid="{00000000-0006-0000-0400-00000A000000}">
      <text>
        <r>
          <rPr>
            <b/>
            <sz val="9"/>
            <color indexed="81"/>
            <rFont val="Tahoma"/>
            <family val="2"/>
          </rPr>
          <t>Nordrhein-Westfalen</t>
        </r>
      </text>
    </comment>
    <comment ref="AT4" authorId="0" shapeId="0" xr:uid="{00000000-0006-0000-0400-00000B000000}">
      <text>
        <r>
          <rPr>
            <b/>
            <sz val="9"/>
            <color indexed="81"/>
            <rFont val="Tahoma"/>
            <family val="2"/>
          </rPr>
          <t>Rheinland-Pfalz</t>
        </r>
      </text>
    </comment>
    <comment ref="AU4" authorId="0" shapeId="0" xr:uid="{00000000-0006-0000-0400-00000C000000}">
      <text>
        <r>
          <rPr>
            <b/>
            <sz val="9"/>
            <color indexed="81"/>
            <rFont val="Tahoma"/>
            <family val="2"/>
          </rPr>
          <t>Saarland</t>
        </r>
      </text>
    </comment>
    <comment ref="AV4" authorId="0" shapeId="0" xr:uid="{00000000-0006-0000-0400-00000D000000}">
      <text>
        <r>
          <rPr>
            <b/>
            <sz val="9"/>
            <color indexed="81"/>
            <rFont val="Tahoma"/>
            <family val="2"/>
          </rPr>
          <t>Sachsen</t>
        </r>
      </text>
    </comment>
    <comment ref="AW4" authorId="0" shapeId="0" xr:uid="{00000000-0006-0000-0400-00000E000000}">
      <text>
        <r>
          <rPr>
            <b/>
            <sz val="9"/>
            <color indexed="81"/>
            <rFont val="Tahoma"/>
            <family val="2"/>
          </rPr>
          <t>Sachsen-Anhalt</t>
        </r>
      </text>
    </comment>
    <comment ref="AX4" authorId="0" shapeId="0" xr:uid="{00000000-0006-0000-0400-00000F000000}">
      <text>
        <r>
          <rPr>
            <b/>
            <sz val="9"/>
            <color indexed="81"/>
            <rFont val="Tahoma"/>
            <family val="2"/>
          </rPr>
          <t>Schleswig-Holstein</t>
        </r>
      </text>
    </comment>
    <comment ref="AY4" authorId="0" shapeId="0" xr:uid="{00000000-0006-0000-0400-000010000000}">
      <text>
        <r>
          <rPr>
            <b/>
            <sz val="9"/>
            <color indexed="81"/>
            <rFont val="Tahoma"/>
            <family val="2"/>
          </rPr>
          <t>Thüringen</t>
        </r>
      </text>
    </comment>
  </commentList>
</comments>
</file>

<file path=xl/sharedStrings.xml><?xml version="1.0" encoding="utf-8"?>
<sst xmlns="http://schemas.openxmlformats.org/spreadsheetml/2006/main" count="762" uniqueCount="122">
  <si>
    <t>wochentagnummer</t>
  </si>
  <si>
    <t>Karfreitag</t>
  </si>
  <si>
    <t>Ostermontag</t>
  </si>
  <si>
    <t>Ostersonntag</t>
  </si>
  <si>
    <t>Silvester</t>
  </si>
  <si>
    <t>genehmigt</t>
  </si>
  <si>
    <t>beantragt</t>
  </si>
  <si>
    <t>verfügbar</t>
  </si>
  <si>
    <t>Urlaub 2010</t>
  </si>
  <si>
    <t>Urlaub 2011</t>
  </si>
  <si>
    <t>Resturlaub</t>
  </si>
  <si>
    <t>Place</t>
  </si>
  <si>
    <r>
      <t>Mitarbeiter</t>
    </r>
    <r>
      <rPr>
        <b/>
        <sz val="10"/>
        <rFont val="Arial"/>
        <family val="2"/>
      </rPr>
      <t xml:space="preserve">
</t>
    </r>
  </si>
  <si>
    <t>Urlaub last</t>
  </si>
  <si>
    <t>Urlaub now</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</si>
  <si>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</si>
  <si>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</si>
  <si>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</si>
  <si>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</si>
  <si>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</si>
  <si>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</si>
  <si>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</si>
  <si>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</si>
  <si>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</si>
  <si>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</si>
  <si>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</si>
  <si>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</si>
  <si>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</si>
  <si>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</si>
  <si>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</si>
  <si>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</si>
  <si>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BW</t>
  </si>
  <si>
    <t>BY</t>
  </si>
  <si>
    <t>BE</t>
  </si>
  <si>
    <t>BB</t>
  </si>
  <si>
    <t>HB</t>
  </si>
  <si>
    <t>HH</t>
  </si>
  <si>
    <t>HE</t>
  </si>
  <si>
    <t>MV</t>
  </si>
  <si>
    <t>NI</t>
  </si>
  <si>
    <t>NW</t>
  </si>
  <si>
    <t>RP</t>
  </si>
  <si>
    <t>SL</t>
  </si>
  <si>
    <t>SN</t>
  </si>
  <si>
    <t>SA</t>
  </si>
  <si>
    <t>SH</t>
  </si>
  <si>
    <t>TH</t>
  </si>
  <si>
    <t>Datum</t>
  </si>
  <si>
    <t>x</t>
  </si>
  <si>
    <t>Neujahrstag</t>
  </si>
  <si>
    <t>Heilige Drei Könige</t>
  </si>
  <si>
    <t>Tag der Arbeit</t>
  </si>
  <si>
    <t>Christi Himmelfahrt</t>
  </si>
  <si>
    <t>Pfingstsonntag</t>
  </si>
  <si>
    <t>Pfingstmontag</t>
  </si>
  <si>
    <t>Fronleichnam</t>
  </si>
  <si>
    <t>Mariä Himmelfahrt</t>
  </si>
  <si>
    <t>Tag der Dt. Einheit</t>
  </si>
  <si>
    <t>Reformationstag</t>
  </si>
  <si>
    <t>Allerheiligen</t>
  </si>
  <si>
    <t>Buß- und Bettag</t>
  </si>
  <si>
    <t>1. Weihnachtstag</t>
  </si>
  <si>
    <t>2. Weihnachtstag</t>
  </si>
  <si>
    <t>Automatisch berechnete Feiertage</t>
  </si>
  <si>
    <t>Zusätzliche freie Tage</t>
  </si>
  <si>
    <t>Bundesland vom Standort</t>
  </si>
  <si>
    <t>Titel</t>
  </si>
  <si>
    <t>s</t>
  </si>
  <si>
    <t>g</t>
  </si>
  <si>
    <t>Anfang</t>
  </si>
  <si>
    <t>Ende</t>
  </si>
  <si>
    <t>Tage</t>
  </si>
  <si>
    <t>Winterferien</t>
  </si>
  <si>
    <t>Pfingstferien</t>
  </si>
  <si>
    <t>Sommerferien</t>
  </si>
  <si>
    <t>Herbstferien</t>
  </si>
  <si>
    <t>Weihnachtsferien</t>
  </si>
  <si>
    <t>Feiertage</t>
  </si>
  <si>
    <t>Ferien</t>
  </si>
  <si>
    <t>www.sven-brunn.de</t>
  </si>
  <si>
    <t>Osterferien</t>
  </si>
  <si>
    <t>Personal</t>
  </si>
  <si>
    <t>ID</t>
  </si>
  <si>
    <t>Musterzeile (nicht löschen!)</t>
  </si>
  <si>
    <t>Projektmanagement</t>
  </si>
  <si>
    <t>Brunn, Sven</t>
  </si>
  <si>
    <t>Schmidt, Anne</t>
  </si>
  <si>
    <t>Müller, Peter</t>
  </si>
  <si>
    <t>Siemon, Tim</t>
  </si>
  <si>
    <t>Meyer, Lisa</t>
  </si>
  <si>
    <t>Roth, Anna</t>
  </si>
  <si>
    <t>Sonderurl.</t>
  </si>
  <si>
    <t>Leitung</t>
  </si>
  <si>
    <t xml:space="preserve"> </t>
  </si>
  <si>
    <t>Meier, Matthias</t>
  </si>
  <si>
    <t>Urlaubssperre</t>
  </si>
  <si>
    <t>Personal-nummer</t>
  </si>
  <si>
    <t>Freie Tage</t>
  </si>
  <si>
    <t>Premium-Version des Urlaubsplaners</t>
  </si>
  <si>
    <t>Seit dem Oktober 2018 gibt es den Urlaubsplaner mit vielen neuen Funktionen und Benutzeroberflächen auch</t>
  </si>
  <si>
    <t>als Premium-Version. Infos:</t>
  </si>
  <si>
    <t>https://sven-brunn.de/produkt/urlaubsplaner-premium/</t>
  </si>
  <si>
    <t>Urlaubsplaner für Unternehmen</t>
  </si>
  <si>
    <t>In der Registerkarte "Ferien" können die Ferientage sämtlicher Bundesländer eingetragen werden.</t>
  </si>
  <si>
    <t>= Ferien</t>
  </si>
  <si>
    <t>= Feiertage</t>
  </si>
  <si>
    <t>= Urlaubssperre</t>
  </si>
  <si>
    <t>= sonstige Abwesenheit</t>
  </si>
  <si>
    <t>= Urlaub geplant</t>
  </si>
  <si>
    <t>= Urlaub genehmigt</t>
  </si>
  <si>
    <t>0,5</t>
  </si>
  <si>
    <t>sonst. Abw.</t>
  </si>
  <si>
    <t>v3</t>
  </si>
  <si>
    <t>!!!!!</t>
  </si>
  <si>
    <t>Aktion: Aktuell ist der Urlaubsplaner Premium um über 30 % reduziert!</t>
  </si>
  <si>
    <t>In der Registerkarte "Feiertage" werden die Feiertage sämtlicher Bundesländer automatisch berechnet. Zusätzlich können im unteren Bereich eigene freie Tage eingetragen werden.</t>
  </si>
  <si>
    <t>Bei jedem Mitarbeiter kann ein Bundesland ausgewählt werden. Die Ferien- und Feiertage dieses Bundeslandes werden dann in der jeweiligen Zeile im Kalender als Feiertage bzw. Ferien markiert.</t>
  </si>
  <si>
    <t>Bei der Erstellung für ein neues Jahr, einfach die Datei oder Registerkarte kopieren, links oben das neue Jahr eintragen und die Inhalte (ab Zelle Q39) komplett löschen. Der Rest erfolgt komplett</t>
  </si>
  <si>
    <t>automatisch. Das Erstellen neuer Jahre geht mit der Premium-Version des Urlaubskalenders per Knopf-Druck.</t>
  </si>
  <si>
    <t>In der Registerkarte "2023" werden freie Tage automatisch entsprechend markiert</t>
  </si>
  <si>
    <t>Version 1.09, Releasedatum: 11.01.2024</t>
  </si>
  <si>
    <t>Weltfrauentag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</si>
</sst>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ddd"/>
    <numFmt numFmtId="166" formatCode="dd/mm/"/>
    <numFmt numFmtId="167" formatCode="dd/mm/yy;@"/>
    <numFmt numFmtId="168" formatCode="dd/mm/yy"/>
  </numFmts>
  <fonts count="25" x14ac:knownFonts="1">
    <font>
      <sz val="11"/>
      <color theme="1"/>
      <name val="Calibri"/>
      <family val="2"/>
      <scheme val="minor"/>
    </font>
    <font>
      <sz val="10"/>
      <name val="Arial"/>
      <family val="2"/>
    </font>
    <font>
      <b/>
      <sz val="10"/>
      <name val="Arial"/>
      <family val="2"/>
    </font>
    <font>
      <b/>
      <sz val="12"/>
      <name val="Arial"/>
      <family val="2"/>
    </font>
    <font>
      <b/>
      <sz val="8"/>
      <color indexed="8"/>
      <name val="Arial"/>
      <family val="2"/>
    </font>
    <font>
      <sz val="8"/>
      <name val="Arial"/>
      <family val="2"/>
    </font>
    <font>
      <b/>
      <sz val="11"/>
      <color theme="1"/>
      <name val="Calibri"/>
      <family val="2"/>
      <scheme val="minor"/>
    </font>
    <font>
      <sz val="9"/>
      <name val="Arial"/>
      <family val="2"/>
    </font>
    <font>
      <sz val="10"/>
      <color theme="1"/>
      <name val="Calibri"/>
      <family val="2"/>
      <scheme val="minor"/>
    </font>
    <font>
      <sz val="8"/>
      <color theme="0" tint="-0.499984740745262"/>
      <name val="Arial"/>
      <family val="2"/>
    </font>
    <font>
      <sz val="8"/>
      <name val="Calibri"/>
      <family val="2"/>
      <scheme val="minor"/>
    </font>
    <font>
      <b/>
      <sz val="12"/>
      <color indexed="62"/>
      <name val="Verdana"/>
      <family val="2"/>
    </font>
    <font>
      <sz val="7"/>
      <name val="Arial"/>
      <family val="2"/>
    </font>
    <font>
      <u/>
      <sz val="12"/>
      <color theme="10"/>
      <name val="Calibri"/>
      <family val="2"/>
      <scheme val="minor"/>
    </font>
    <font>
      <b/>
      <u/>
      <sz val="11"/>
      <name val="Calibri"/>
      <family val="2"/>
      <scheme val="minor"/>
    </font>
    <font>
      <b/>
      <sz val="9"/>
      <color indexed="81"/>
      <name val="Tahoma"/>
      <family val="2"/>
    </font>
    <font>
      <b/>
      <sz val="12"/>
      <color theme="0"/>
      <name val="Arial"/>
      <family val="2"/>
    </font>
    <font>
      <b/>
      <sz val="8"/>
      <name val="Arial"/>
      <family val="2"/>
    </font>
    <font>
      <sz val="5"/>
      <color theme="0"/>
      <name val="Calibri"/>
      <family val="2"/>
      <scheme val="minor"/>
    </font>
    <font>
      <b/>
      <sz val="9"/>
      <color indexed="81"/>
      <name val="Segoe UI"/>
      <family val="2"/>
    </font>
    <font>
      <b/>
      <u/>
      <sz val="18"/>
      <color theme="1"/>
      <name val="Calibri"/>
      <family val="2"/>
      <scheme val="minor"/>
    </font>
    <font>
      <b/>
      <sz val="11"/>
      <color rgb="FFFF0000"/>
      <name val="Calibri"/>
      <family val="2"/>
      <scheme val="minor"/>
    </font>
    <font>
      <b/>
      <sz val="16.3"/>
      <color rgb="FFFF0000"/>
      <name val="Calibri"/>
      <family val="2"/>
      <scheme val="minor"/>
    </font>
    <font>
      <b/>
      <sz val="8"/>
      <color theme="0"/>
      <name val="Arial"/>
      <family val="2"/>
    </font>
    <font>
      <b/>
      <sz val="6"/>
      <name val="Arial"/>
      <family val="2"/>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2499465926084170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66"/>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FFFF85"/>
        <bgColor indexed="64"/>
      </patternFill>
    </fill>
    <fill>
      <patternFill patternType="solid">
        <fgColor theme="9" tint="0.59999389629810485"/>
        <bgColor indexed="64"/>
      </patternFill>
    </fill>
    <fill>
      <gradientFill degree="90">
        <stop position="0">
          <color rgb="FFFFFF66"/>
        </stop>
        <stop position="1">
          <color theme="0"/>
        </stop>
      </gradientFill>
    </fill>
  </fills>
  <borders count="102">
    <border>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top/>
      <bottom/>
      <diagonal/>
    </border>
    <border>
      <left style="hair">
        <color indexed="64"/>
      </left>
      <right/>
      <top/>
      <bottom/>
      <diagonal/>
    </border>
    <border>
      <left/>
      <right style="thin">
        <color indexed="64"/>
      </right>
      <top/>
      <bottom/>
      <diagonal/>
    </border>
    <border>
      <left style="thin">
        <color indexed="64"/>
      </left>
      <right style="hair">
        <color indexed="64"/>
      </right>
      <top/>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auto="1"/>
      </bottom>
      <diagonal/>
    </border>
    <border>
      <left style="dotted">
        <color theme="0" tint="-0.14996795556505021"/>
      </left>
      <right style="dotted">
        <color theme="0" tint="-0.14996795556505021"/>
      </right>
      <top style="thin">
        <color indexed="64"/>
      </top>
      <bottom style="dotted">
        <color theme="0" tint="-0.14996795556505021"/>
      </bottom>
      <diagonal/>
    </border>
    <border>
      <left style="dotted">
        <color theme="0" tint="-0.14996795556505021"/>
      </left>
      <right style="dotted">
        <color theme="0" tint="-0.14996795556505021"/>
      </right>
      <top style="dotted">
        <color theme="0" tint="-0.14996795556505021"/>
      </top>
      <bottom style="dotted">
        <color theme="0" tint="-0.14996795556505021"/>
      </bottom>
      <diagonal/>
    </border>
    <border>
      <left style="dotted">
        <color theme="0" tint="-0.14996795556505021"/>
      </left>
      <right style="dotted">
        <color theme="0" tint="-0.14996795556505021"/>
      </right>
      <top style="dotted">
        <color theme="0" tint="-0.14996795556505021"/>
      </top>
      <bottom/>
      <diagonal/>
    </border>
    <border>
      <left style="thin">
        <color indexed="64"/>
      </left>
      <right style="dotted">
        <color theme="0" tint="-0.14996795556505021"/>
      </right>
      <top/>
      <bottom style="dotted">
        <color theme="0" tint="-0.14996795556505021"/>
      </bottom>
      <diagonal/>
    </border>
    <border>
      <left style="dotted">
        <color theme="0" tint="-0.14996795556505021"/>
      </left>
      <right style="dotted">
        <color theme="0" tint="-0.14996795556505021"/>
      </right>
      <top/>
      <bottom style="dotted">
        <color theme="0" tint="-0.14996795556505021"/>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22"/>
      </left>
      <right style="thin">
        <color indexed="22"/>
      </right>
      <top style="double">
        <color indexed="64"/>
      </top>
      <bottom style="thin">
        <color indexed="22"/>
      </bottom>
      <diagonal/>
    </border>
    <border>
      <left style="thin">
        <color indexed="22"/>
      </left>
      <right style="thin">
        <color indexed="64"/>
      </right>
      <top style="double">
        <color indexed="64"/>
      </top>
      <bottom style="thin">
        <color indexed="22"/>
      </bottom>
      <diagonal/>
    </border>
    <border>
      <left style="thin">
        <color indexed="64"/>
      </left>
      <right style="thin">
        <color indexed="64"/>
      </right>
      <top style="double">
        <color indexed="64"/>
      </top>
      <bottom style="thin">
        <color indexed="22"/>
      </bottom>
      <diagonal/>
    </border>
    <border>
      <left style="double">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double">
        <color indexed="64"/>
      </left>
      <right/>
      <top style="thin">
        <color indexed="22"/>
      </top>
      <bottom/>
      <diagonal/>
    </border>
    <border>
      <left/>
      <right style="thin">
        <color indexed="64"/>
      </right>
      <top style="thin">
        <color indexed="22"/>
      </top>
      <bottom/>
      <diagonal/>
    </border>
    <border>
      <left style="thin">
        <color indexed="64"/>
      </left>
      <right/>
      <top style="thin">
        <color indexed="22"/>
      </top>
      <bottom/>
      <diagonal/>
    </border>
    <border>
      <left style="thin">
        <color indexed="22"/>
      </left>
      <right style="thin">
        <color indexed="22"/>
      </right>
      <top style="thin">
        <color indexed="22"/>
      </top>
      <bottom/>
      <diagonal/>
    </border>
    <border>
      <left style="thin">
        <color indexed="22"/>
      </left>
      <right style="thin">
        <color indexed="64"/>
      </right>
      <top style="thin">
        <color indexed="22"/>
      </top>
      <bottom/>
      <diagonal/>
    </border>
    <border>
      <left style="thin">
        <color indexed="64"/>
      </left>
      <right style="thin">
        <color indexed="64"/>
      </right>
      <top style="thin">
        <color indexed="22"/>
      </top>
      <bottom/>
      <diagonal/>
    </border>
    <border>
      <left/>
      <right style="thin">
        <color indexed="64"/>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style="double">
        <color indexed="64"/>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bottom style="thin">
        <color indexed="64"/>
      </bottom>
      <diagonal/>
    </border>
    <border>
      <left style="thin">
        <color indexed="64"/>
      </left>
      <right style="thin">
        <color indexed="22"/>
      </right>
      <top style="double">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style="thin">
        <color indexed="22"/>
      </top>
      <bottom style="thin">
        <color indexed="64"/>
      </bottom>
      <diagonal/>
    </border>
    <border>
      <left/>
      <right style="thin">
        <color auto="1"/>
      </right>
      <top style="thin">
        <color auto="1"/>
      </top>
      <bottom style="thin">
        <color auto="1"/>
      </bottom>
      <diagonal/>
    </border>
    <border>
      <left style="double">
        <color indexed="64"/>
      </left>
      <right/>
      <top/>
      <bottom style="thin">
        <color indexed="22"/>
      </bottom>
      <diagonal/>
    </border>
    <border>
      <left/>
      <right style="thin">
        <color indexed="64"/>
      </right>
      <top/>
      <bottom style="thin">
        <color indexed="22"/>
      </bottom>
      <diagonal/>
    </border>
    <border>
      <left style="thin">
        <color indexed="64"/>
      </left>
      <right/>
      <top/>
      <bottom style="thin">
        <color indexed="22"/>
      </bottom>
      <diagonal/>
    </border>
    <border>
      <left style="double">
        <color indexed="64"/>
      </left>
      <right/>
      <top style="thin">
        <color indexed="64"/>
      </top>
      <bottom style="thin">
        <color indexed="64"/>
      </bottom>
      <diagonal/>
    </border>
    <border>
      <left/>
      <right style="thin">
        <color indexed="64"/>
      </right>
      <top style="thin">
        <color indexed="22"/>
      </top>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double">
        <color indexed="64"/>
      </left>
      <right/>
      <top style="thin">
        <color indexed="22"/>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tted">
        <color theme="0" tint="-0.14996795556505021"/>
      </left>
      <right style="dotted">
        <color theme="0" tint="-0.14993743705557422"/>
      </right>
      <top/>
      <bottom style="dotted">
        <color theme="0" tint="-0.14996795556505021"/>
      </bottom>
      <diagonal/>
    </border>
    <border>
      <left style="dotted">
        <color theme="0" tint="-0.14993743705557422"/>
      </left>
      <right style="dotted">
        <color theme="0" tint="-0.14996795556505021"/>
      </right>
      <top style="dotted">
        <color theme="0" tint="-0.14990691854609822"/>
      </top>
      <bottom style="dotted">
        <color theme="0" tint="-0.14990691854609822"/>
      </bottom>
      <diagonal/>
    </border>
    <border>
      <left style="dotted">
        <color theme="0" tint="-0.14993743705557422"/>
      </left>
      <right style="dotted">
        <color theme="0" tint="-0.14993743705557422"/>
      </right>
      <top style="dotted">
        <color theme="0" tint="-0.14990691854609822"/>
      </top>
      <bottom style="dotted">
        <color theme="0" tint="-0.14990691854609822"/>
      </bottom>
      <diagonal/>
    </border>
    <border>
      <left style="dotted">
        <color theme="0" tint="-0.14996795556505021"/>
      </left>
      <right style="dotted">
        <color theme="0" tint="-0.14996795556505021"/>
      </right>
      <top style="dotted">
        <color theme="0" tint="-0.14990691854609822"/>
      </top>
      <bottom style="dotted">
        <color theme="0" tint="-0.14990691854609822"/>
      </bottom>
      <diagonal/>
    </border>
    <border>
      <left style="thin">
        <color indexed="64"/>
      </left>
      <right style="thin">
        <color indexed="64"/>
      </right>
      <top style="dotted">
        <color theme="0" tint="-0.14996795556505021"/>
      </top>
      <bottom style="dotted">
        <color theme="0" tint="-0.14996795556505021"/>
      </bottom>
      <diagonal/>
    </border>
    <border>
      <left style="thin">
        <color indexed="64"/>
      </left>
      <right style="thin">
        <color indexed="64"/>
      </right>
      <top style="double">
        <color indexed="64"/>
      </top>
      <bottom/>
      <diagonal/>
    </border>
    <border>
      <left style="thin">
        <color indexed="64"/>
      </left>
      <right style="thin">
        <color indexed="22"/>
      </right>
      <top style="double">
        <color indexed="64"/>
      </top>
      <bottom/>
      <diagonal/>
    </border>
    <border>
      <left style="thin">
        <color indexed="22"/>
      </left>
      <right style="thin">
        <color indexed="22"/>
      </right>
      <top style="double">
        <color indexed="64"/>
      </top>
      <bottom/>
      <diagonal/>
    </border>
    <border>
      <left style="thin">
        <color indexed="22"/>
      </left>
      <right style="thin">
        <color indexed="64"/>
      </right>
      <top style="double">
        <color indexed="64"/>
      </top>
      <bottom/>
      <diagonal/>
    </border>
    <border>
      <left/>
      <right/>
      <top style="thin">
        <color indexed="64"/>
      </top>
      <bottom/>
      <diagonal/>
    </border>
    <border>
      <left/>
      <right/>
      <top style="thin">
        <color indexed="64"/>
      </top>
      <bottom/>
      <diagonal/>
    </border>
    <border>
      <left style="medium">
        <color rgb="FFFF0000"/>
      </left>
      <right/>
      <top style="medium">
        <color rgb="FFFF0000"/>
      </top>
      <bottom/>
      <diagonal/>
    </border>
    <border>
      <left/>
      <right/>
      <top style="medium">
        <color rgb="FFFF0000"/>
      </top>
      <bottom/>
      <diagonal/>
    </border>
    <border>
      <left style="medium">
        <color rgb="FFFF0000"/>
      </left>
      <right style="medium">
        <color rgb="FFFF0000"/>
      </right>
      <top style="medium">
        <color rgb="FFFF0000"/>
      </top>
      <bottom style="medium">
        <color rgb="FFFF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thin">
        <color indexed="64"/>
      </top>
      <bottom/>
      <diagonal/>
    </border>
    <border>
      <left style="thin">
        <color indexed="64"/>
      </left>
      <right style="hair">
        <color indexed="64"/>
      </right>
      <top style="thin">
        <color indexed="64"/>
      </top>
      <bottom/>
      <diagonal/>
    </border>
    <border>
      <left style="thin">
        <color indexed="22"/>
      </left>
      <right style="thin">
        <color indexed="22"/>
      </right>
      <top style="thin">
        <color indexed="22"/>
      </top>
      <bottom/>
      <diagonal/>
    </border>
    <border>
      <left style="thin">
        <color indexed="22"/>
      </left>
      <right style="thin">
        <color indexed="64"/>
      </right>
      <top style="thin">
        <color indexed="22"/>
      </top>
      <bottom/>
      <diagonal/>
    </border>
    <border>
      <left style="thin">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s>
  <cellStyleXfs count="2">
    <xf numFmtId="0" fontId="0" fillId="0" borderId="0"/>
    <xf numFmtId="0" fontId="13" fillId="0" borderId="0" applyNumberFormat="0" applyFill="0" applyBorder="0" applyAlignment="0" applyProtection="0"/>
  </cellStyleXfs>
  <cellXfs count="185">
    <xf numFmtId="0" fontId="0" fillId="0" borderId="0" xfId="0"/>
    <xf numFmtId="0" fontId="1" fillId="2" borderId="0" xfId="0" applyFont="1" applyFill="1" applyProtection="1">
      <protection hidden="1"/>
    </xf>
    <xf numFmtId="0" fontId="0" fillId="2" borderId="0" xfId="0" applyFill="1" applyProtection="1">
      <protection hidden="1"/>
    </xf>
    <xf numFmtId="0" fontId="2" fillId="2" borderId="0" xfId="0" applyFont="1" applyFill="1" applyProtection="1">
      <protection hidden="1"/>
    </xf>
    <xf numFmtId="0" fontId="0" fillId="2" borderId="0" xfId="0" applyFill="1" applyAlignment="1" applyProtection="1">
      <alignment horizontal="left" wrapText="1"/>
      <protection hidden="1"/>
    </xf>
    <xf numFmtId="0" fontId="3" fillId="2" borderId="0" xfId="0" applyFont="1" applyFill="1" applyAlignment="1" applyProtection="1">
      <alignment horizontal="left" wrapText="1"/>
      <protection hidden="1"/>
    </xf>
    <xf numFmtId="0" fontId="0" fillId="2" borderId="0" xfId="0" applyFill="1"/>
    <xf numFmtId="0" fontId="4" fillId="2" borderId="0" xfId="0" applyFont="1" applyFill="1" applyProtection="1">
      <protection hidden="1"/>
    </xf>
    <xf numFmtId="0" fontId="8" fillId="2" borderId="0" xfId="0" applyFont="1" applyFill="1" applyAlignment="1" applyProtection="1">
      <alignment horizontal="center" vertical="center" textRotation="255" wrapText="1"/>
      <protection hidden="1"/>
    </xf>
    <xf numFmtId="0" fontId="3"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0" fillId="2" borderId="0" xfId="0" applyFill="1" applyAlignment="1" applyProtection="1">
      <alignment vertical="center"/>
      <protection hidden="1"/>
    </xf>
    <xf numFmtId="0" fontId="9" fillId="0" borderId="20" xfId="0" applyFont="1" applyBorder="1" applyAlignment="1" applyProtection="1">
      <alignment horizontal="center" vertical="center" shrinkToFit="1"/>
      <protection locked="0" hidden="1"/>
    </xf>
    <xf numFmtId="0" fontId="9" fillId="0" borderId="21" xfId="0" applyFont="1" applyBorder="1" applyAlignment="1" applyProtection="1">
      <alignment horizontal="center" vertical="center" shrinkToFit="1"/>
      <protection locked="0" hidden="1"/>
    </xf>
    <xf numFmtId="0" fontId="3" fillId="4" borderId="14" xfId="0" applyFont="1" applyFill="1" applyBorder="1" applyAlignment="1" applyProtection="1">
      <alignment horizontal="left"/>
      <protection hidden="1"/>
    </xf>
    <xf numFmtId="0" fontId="2" fillId="5" borderId="8" xfId="0" applyFont="1" applyFill="1" applyBorder="1" applyAlignment="1" applyProtection="1">
      <alignment horizontal="left" vertical="top" wrapText="1"/>
      <protection hidden="1"/>
    </xf>
    <xf numFmtId="166" fontId="7" fillId="5" borderId="17" xfId="0" applyNumberFormat="1" applyFont="1" applyFill="1" applyBorder="1" applyAlignment="1" applyProtection="1">
      <alignment horizontal="center" vertical="top" textRotation="90" wrapText="1"/>
      <protection hidden="1"/>
    </xf>
    <xf numFmtId="49" fontId="1" fillId="5" borderId="4" xfId="0" applyNumberFormat="1" applyFont="1" applyFill="1" applyBorder="1" applyAlignment="1" applyProtection="1">
      <alignment vertical="center"/>
      <protection hidden="1"/>
    </xf>
    <xf numFmtId="0" fontId="10" fillId="5" borderId="18" xfId="0" applyFont="1" applyFill="1" applyBorder="1" applyAlignment="1" applyProtection="1">
      <alignment vertical="center"/>
      <protection hidden="1"/>
    </xf>
    <xf numFmtId="165" fontId="5" fillId="5" borderId="19" xfId="0" applyNumberFormat="1" applyFont="1" applyFill="1" applyBorder="1" applyAlignment="1" applyProtection="1">
      <alignment horizontal="center" vertical="center" textRotation="90"/>
      <protection hidden="1"/>
    </xf>
    <xf numFmtId="0" fontId="3" fillId="2" borderId="15" xfId="0" applyFont="1" applyFill="1" applyBorder="1" applyAlignment="1" applyProtection="1">
      <alignment horizontal="left" wrapText="1"/>
      <protection hidden="1"/>
    </xf>
    <xf numFmtId="0" fontId="3" fillId="2" borderId="16" xfId="0" applyFont="1" applyFill="1" applyBorder="1" applyAlignment="1" applyProtection="1">
      <alignment horizontal="center" vertical="center"/>
      <protection hidden="1"/>
    </xf>
    <xf numFmtId="0" fontId="11" fillId="3" borderId="0" xfId="0" applyFont="1" applyFill="1" applyAlignment="1" applyProtection="1">
      <alignment horizontal="left" vertical="center" indent="2"/>
      <protection hidden="1"/>
    </xf>
    <xf numFmtId="0" fontId="0" fillId="0" borderId="0" xfId="0" applyProtection="1">
      <protection hidden="1"/>
    </xf>
    <xf numFmtId="0" fontId="12" fillId="6" borderId="26" xfId="0" applyFont="1" applyFill="1" applyBorder="1" applyAlignment="1" applyProtection="1">
      <alignment horizontal="center"/>
      <protection hidden="1"/>
    </xf>
    <xf numFmtId="0" fontId="2" fillId="0" borderId="27" xfId="0" applyFont="1" applyBorder="1" applyAlignment="1" applyProtection="1">
      <alignment horizontal="center" vertical="center" wrapText="1"/>
      <protection hidden="1"/>
    </xf>
    <xf numFmtId="167" fontId="1" fillId="0" borderId="31" xfId="0" applyNumberFormat="1" applyFont="1" applyBorder="1" applyAlignment="1" applyProtection="1">
      <alignment horizontal="center"/>
      <protection hidden="1"/>
    </xf>
    <xf numFmtId="0" fontId="1" fillId="0" borderId="32" xfId="0" applyFont="1" applyBorder="1" applyAlignment="1" applyProtection="1">
      <alignment horizontal="center"/>
      <protection hidden="1"/>
    </xf>
    <xf numFmtId="167" fontId="1" fillId="0" borderId="33" xfId="0" applyNumberFormat="1" applyFont="1" applyBorder="1" applyAlignment="1" applyProtection="1">
      <alignment horizontal="center"/>
      <protection hidden="1"/>
    </xf>
    <xf numFmtId="167" fontId="1" fillId="0" borderId="37" xfId="0" applyNumberFormat="1" applyFont="1" applyBorder="1" applyAlignment="1" applyProtection="1">
      <alignment horizontal="center"/>
      <protection hidden="1"/>
    </xf>
    <xf numFmtId="0" fontId="1" fillId="0" borderId="38" xfId="0" applyFont="1" applyBorder="1" applyAlignment="1" applyProtection="1">
      <alignment horizontal="center"/>
      <protection hidden="1"/>
    </xf>
    <xf numFmtId="167" fontId="1" fillId="0" borderId="39" xfId="0" applyNumberFormat="1" applyFont="1" applyBorder="1" applyAlignment="1" applyProtection="1">
      <alignment horizontal="center"/>
      <protection hidden="1"/>
    </xf>
    <xf numFmtId="0" fontId="1" fillId="0" borderId="43" xfId="0" applyFont="1" applyBorder="1" applyAlignment="1" applyProtection="1">
      <alignment horizontal="center"/>
      <protection hidden="1"/>
    </xf>
    <xf numFmtId="167" fontId="1" fillId="0" borderId="45" xfId="0" applyNumberFormat="1" applyFont="1" applyBorder="1" applyAlignment="1" applyProtection="1">
      <alignment horizontal="center"/>
      <protection hidden="1"/>
    </xf>
    <xf numFmtId="0" fontId="1" fillId="0" borderId="46" xfId="0" applyFont="1" applyBorder="1" applyAlignment="1" applyProtection="1">
      <alignment horizontal="center"/>
      <protection hidden="1"/>
    </xf>
    <xf numFmtId="167" fontId="1" fillId="0" borderId="47" xfId="0" applyNumberFormat="1" applyFont="1" applyBorder="1" applyAlignment="1" applyProtection="1">
      <alignment horizontal="center"/>
      <protection hidden="1"/>
    </xf>
    <xf numFmtId="165" fontId="0" fillId="0" borderId="0" xfId="0" applyNumberFormat="1" applyProtection="1">
      <protection hidden="1"/>
    </xf>
    <xf numFmtId="0" fontId="1" fillId="0" borderId="0" xfId="0" applyFont="1" applyProtection="1">
      <protection hidden="1"/>
    </xf>
    <xf numFmtId="0" fontId="3" fillId="0" borderId="0" xfId="0" applyFont="1" applyAlignment="1" applyProtection="1">
      <alignment horizontal="left"/>
      <protection hidden="1"/>
    </xf>
    <xf numFmtId="0" fontId="0" fillId="0" borderId="44" xfId="0" applyBorder="1" applyProtection="1">
      <protection hidden="1"/>
    </xf>
    <xf numFmtId="0" fontId="1" fillId="0" borderId="36" xfId="0" applyFont="1" applyBorder="1" applyProtection="1">
      <protection hidden="1"/>
    </xf>
    <xf numFmtId="0" fontId="0" fillId="0" borderId="36" xfId="0" applyBorder="1" applyProtection="1">
      <protection hidden="1"/>
    </xf>
    <xf numFmtId="0" fontId="0" fillId="3" borderId="36" xfId="0" applyFill="1" applyBorder="1" applyProtection="1">
      <protection hidden="1"/>
    </xf>
    <xf numFmtId="0" fontId="1" fillId="0" borderId="50" xfId="0" applyFont="1" applyBorder="1" applyProtection="1">
      <protection hidden="1"/>
    </xf>
    <xf numFmtId="0" fontId="0" fillId="8" borderId="54" xfId="0" applyFill="1" applyBorder="1" applyAlignment="1" applyProtection="1">
      <alignment horizontal="center" wrapText="1"/>
      <protection locked="0" hidden="1"/>
    </xf>
    <xf numFmtId="0" fontId="0" fillId="8" borderId="40" xfId="0" applyFill="1" applyBorder="1" applyAlignment="1" applyProtection="1">
      <alignment horizontal="center" wrapText="1"/>
      <protection locked="0" hidden="1"/>
    </xf>
    <xf numFmtId="0" fontId="1" fillId="8" borderId="40" xfId="0" applyFont="1" applyFill="1" applyBorder="1" applyAlignment="1" applyProtection="1">
      <alignment horizontal="center" wrapText="1"/>
      <protection locked="0" hidden="1"/>
    </xf>
    <xf numFmtId="0" fontId="0" fillId="8" borderId="41" xfId="0" applyFill="1" applyBorder="1" applyProtection="1">
      <protection hidden="1"/>
    </xf>
    <xf numFmtId="167" fontId="1" fillId="8" borderId="42" xfId="0" applyNumberFormat="1" applyFont="1" applyFill="1" applyBorder="1" applyAlignment="1" applyProtection="1">
      <alignment horizontal="center"/>
      <protection hidden="1"/>
    </xf>
    <xf numFmtId="0" fontId="0" fillId="8" borderId="55" xfId="0" applyFill="1" applyBorder="1" applyAlignment="1" applyProtection="1">
      <alignment horizontal="center" wrapText="1"/>
      <protection locked="0" hidden="1"/>
    </xf>
    <xf numFmtId="0" fontId="0" fillId="8" borderId="48" xfId="0" applyFill="1" applyBorder="1" applyAlignment="1" applyProtection="1">
      <alignment horizontal="center" wrapText="1"/>
      <protection locked="0" hidden="1"/>
    </xf>
    <xf numFmtId="0" fontId="1" fillId="8" borderId="48" xfId="0" applyFont="1" applyFill="1" applyBorder="1" applyAlignment="1" applyProtection="1">
      <alignment horizontal="center" wrapText="1"/>
      <protection locked="0" hidden="1"/>
    </xf>
    <xf numFmtId="0" fontId="0" fillId="8" borderId="49" xfId="0" applyFill="1" applyBorder="1" applyProtection="1">
      <protection hidden="1"/>
    </xf>
    <xf numFmtId="0" fontId="1" fillId="9" borderId="52" xfId="0" applyFont="1" applyFill="1" applyBorder="1" applyAlignment="1" applyProtection="1">
      <alignment horizontal="center" wrapText="1"/>
      <protection locked="0" hidden="1"/>
    </xf>
    <xf numFmtId="0" fontId="1" fillId="9" borderId="28" xfId="0" applyFont="1" applyFill="1" applyBorder="1" applyAlignment="1" applyProtection="1">
      <alignment horizontal="center" wrapText="1"/>
      <protection locked="0" hidden="1"/>
    </xf>
    <xf numFmtId="0" fontId="1" fillId="9" borderId="29" xfId="0" applyFont="1" applyFill="1" applyBorder="1" applyProtection="1">
      <protection hidden="1"/>
    </xf>
    <xf numFmtId="167" fontId="1" fillId="9" borderId="30" xfId="0" applyNumberFormat="1" applyFont="1" applyFill="1" applyBorder="1" applyAlignment="1" applyProtection="1">
      <alignment horizontal="center"/>
      <protection hidden="1"/>
    </xf>
    <xf numFmtId="0" fontId="1" fillId="9" borderId="53" xfId="0" applyFont="1" applyFill="1" applyBorder="1" applyAlignment="1" applyProtection="1">
      <alignment horizontal="center" wrapText="1"/>
      <protection locked="0" hidden="1"/>
    </xf>
    <xf numFmtId="0" fontId="1" fillId="9" borderId="34" xfId="0" applyFont="1" applyFill="1" applyBorder="1" applyAlignment="1" applyProtection="1">
      <alignment horizontal="center" wrapText="1"/>
      <protection locked="0" hidden="1"/>
    </xf>
    <xf numFmtId="0" fontId="1" fillId="9" borderId="35" xfId="0" applyFont="1" applyFill="1" applyBorder="1" applyProtection="1">
      <protection hidden="1"/>
    </xf>
    <xf numFmtId="167" fontId="1" fillId="9" borderId="36" xfId="0" applyNumberFormat="1" applyFont="1" applyFill="1" applyBorder="1" applyAlignment="1" applyProtection="1">
      <alignment horizontal="center"/>
      <protection hidden="1"/>
    </xf>
    <xf numFmtId="0" fontId="1" fillId="9" borderId="54" xfId="0" applyFont="1" applyFill="1" applyBorder="1" applyAlignment="1" applyProtection="1">
      <alignment horizontal="center" wrapText="1"/>
      <protection locked="0" hidden="1"/>
    </xf>
    <xf numFmtId="0" fontId="1" fillId="9" borderId="40" xfId="0" applyFont="1" applyFill="1" applyBorder="1" applyAlignment="1" applyProtection="1">
      <alignment horizontal="center" wrapText="1"/>
      <protection locked="0" hidden="1"/>
    </xf>
    <xf numFmtId="0" fontId="1" fillId="9" borderId="41" xfId="0" applyFont="1" applyFill="1" applyBorder="1" applyProtection="1">
      <protection hidden="1"/>
    </xf>
    <xf numFmtId="167" fontId="1" fillId="9" borderId="42" xfId="0" applyNumberFormat="1" applyFont="1" applyFill="1" applyBorder="1" applyAlignment="1" applyProtection="1">
      <alignment horizontal="center"/>
      <protection hidden="1"/>
    </xf>
    <xf numFmtId="167" fontId="1" fillId="0" borderId="57" xfId="0" applyNumberFormat="1" applyFont="1" applyBorder="1" applyAlignment="1" applyProtection="1">
      <alignment horizontal="center"/>
      <protection hidden="1"/>
    </xf>
    <xf numFmtId="0" fontId="1" fillId="0" borderId="58" xfId="0" applyFont="1" applyBorder="1" applyAlignment="1" applyProtection="1">
      <alignment horizontal="center"/>
      <protection hidden="1"/>
    </xf>
    <xf numFmtId="167" fontId="1" fillId="0" borderId="59" xfId="0" applyNumberFormat="1" applyFont="1" applyBorder="1" applyAlignment="1" applyProtection="1">
      <alignment horizontal="center"/>
      <protection hidden="1"/>
    </xf>
    <xf numFmtId="0" fontId="12" fillId="6" borderId="22" xfId="0" applyFont="1" applyFill="1" applyBorder="1" applyAlignment="1" applyProtection="1">
      <alignment horizontal="center"/>
      <protection hidden="1"/>
    </xf>
    <xf numFmtId="0" fontId="12" fillId="6" borderId="23" xfId="0" applyFont="1" applyFill="1" applyBorder="1" applyAlignment="1" applyProtection="1">
      <alignment horizontal="centerContinuous"/>
      <protection hidden="1"/>
    </xf>
    <xf numFmtId="0" fontId="12" fillId="6" borderId="24" xfId="0" applyFont="1" applyFill="1" applyBorder="1" applyAlignment="1" applyProtection="1">
      <alignment horizontal="center"/>
      <protection hidden="1"/>
    </xf>
    <xf numFmtId="0" fontId="12" fillId="6" borderId="25" xfId="0" applyFont="1" applyFill="1" applyBorder="1" applyAlignment="1" applyProtection="1">
      <alignment horizontal="center"/>
      <protection hidden="1"/>
    </xf>
    <xf numFmtId="0" fontId="0" fillId="0" borderId="0" xfId="0" applyAlignment="1" applyProtection="1">
      <alignment horizontal="right"/>
      <protection hidden="1"/>
    </xf>
    <xf numFmtId="0" fontId="2" fillId="0" borderId="0" xfId="0" applyFont="1" applyAlignment="1" applyProtection="1">
      <alignment horizontal="right"/>
      <protection hidden="1"/>
    </xf>
    <xf numFmtId="168" fontId="0" fillId="8" borderId="61" xfId="0" applyNumberFormat="1" applyFill="1" applyBorder="1" applyProtection="1">
      <protection hidden="1"/>
    </xf>
    <xf numFmtId="49" fontId="1" fillId="5" borderId="63" xfId="0" applyNumberFormat="1" applyFont="1" applyFill="1" applyBorder="1" applyAlignment="1" applyProtection="1">
      <alignment vertical="center"/>
      <protection hidden="1"/>
    </xf>
    <xf numFmtId="167" fontId="1" fillId="0" borderId="66" xfId="0" applyNumberFormat="1" applyFont="1" applyBorder="1" applyAlignment="1" applyProtection="1">
      <alignment horizontal="center"/>
      <protection hidden="1"/>
    </xf>
    <xf numFmtId="0" fontId="1" fillId="2" borderId="0" xfId="0" applyFont="1" applyFill="1" applyAlignment="1" applyProtection="1">
      <alignment vertical="center"/>
      <protection hidden="1"/>
    </xf>
    <xf numFmtId="0" fontId="6" fillId="2" borderId="0" xfId="0" applyFont="1" applyFill="1" applyAlignment="1" applyProtection="1">
      <alignment horizontal="center" vertical="center" wrapText="1"/>
      <protection hidden="1"/>
    </xf>
    <xf numFmtId="0" fontId="0" fillId="2" borderId="0" xfId="0" applyFill="1" applyAlignment="1" applyProtection="1">
      <alignment wrapText="1"/>
      <protection hidden="1"/>
    </xf>
    <xf numFmtId="0" fontId="0" fillId="2" borderId="0" xfId="0" applyFill="1" applyAlignment="1" applyProtection="1">
      <alignment vertical="center" wrapText="1"/>
      <protection hidden="1"/>
    </xf>
    <xf numFmtId="0" fontId="4" fillId="11" borderId="14" xfId="0" applyFont="1" applyFill="1" applyBorder="1" applyAlignment="1" applyProtection="1">
      <alignment horizontal="center" vertical="center" wrapText="1"/>
      <protection hidden="1"/>
    </xf>
    <xf numFmtId="0" fontId="4" fillId="10" borderId="14" xfId="0" applyFont="1" applyFill="1" applyBorder="1" applyAlignment="1" applyProtection="1">
      <alignment horizontal="center" vertical="center" wrapText="1"/>
      <protection hidden="1"/>
    </xf>
    <xf numFmtId="168" fontId="0" fillId="9" borderId="61" xfId="0" applyNumberFormat="1" applyFill="1" applyBorder="1" applyProtection="1">
      <protection hidden="1"/>
    </xf>
    <xf numFmtId="0" fontId="0" fillId="9" borderId="61" xfId="0" applyFill="1" applyBorder="1" applyProtection="1">
      <protection hidden="1"/>
    </xf>
    <xf numFmtId="0" fontId="0" fillId="9" borderId="62" xfId="0" applyFill="1" applyBorder="1" applyProtection="1">
      <protection hidden="1"/>
    </xf>
    <xf numFmtId="0" fontId="2" fillId="5" borderId="67" xfId="0" applyFont="1" applyFill="1" applyBorder="1" applyAlignment="1" applyProtection="1">
      <alignment horizontal="left" vertical="top" wrapText="1"/>
      <protection hidden="1"/>
    </xf>
    <xf numFmtId="49" fontId="1" fillId="5" borderId="12" xfId="0" applyNumberFormat="1" applyFont="1" applyFill="1" applyBorder="1" applyAlignment="1" applyProtection="1">
      <alignment vertical="center"/>
      <protection hidden="1"/>
    </xf>
    <xf numFmtId="0" fontId="1" fillId="2" borderId="69" xfId="0" applyFont="1" applyFill="1" applyBorder="1" applyAlignment="1" applyProtection="1">
      <alignment vertical="center"/>
      <protection hidden="1"/>
    </xf>
    <xf numFmtId="0" fontId="1" fillId="2" borderId="70" xfId="0" applyFont="1" applyFill="1" applyBorder="1" applyAlignment="1">
      <alignment vertical="center" shrinkToFit="1"/>
    </xf>
    <xf numFmtId="0" fontId="9" fillId="0" borderId="71" xfId="0" applyFont="1" applyBorder="1" applyAlignment="1" applyProtection="1">
      <alignment horizontal="center" vertical="center" shrinkToFit="1"/>
      <protection locked="0" hidden="1"/>
    </xf>
    <xf numFmtId="0" fontId="9" fillId="0" borderId="73" xfId="0" applyFont="1" applyBorder="1" applyAlignment="1" applyProtection="1">
      <alignment horizontal="center" vertical="center" shrinkToFit="1"/>
      <protection locked="0" hidden="1"/>
    </xf>
    <xf numFmtId="0" fontId="9" fillId="0" borderId="72" xfId="0" applyFont="1" applyBorder="1" applyAlignment="1" applyProtection="1">
      <alignment horizontal="center" vertical="center" shrinkToFit="1"/>
      <protection locked="0" hidden="1"/>
    </xf>
    <xf numFmtId="0" fontId="9" fillId="0" borderId="74" xfId="0" applyFont="1" applyBorder="1" applyAlignment="1" applyProtection="1">
      <alignment horizontal="center" vertical="center" shrinkToFit="1"/>
      <protection locked="0" hidden="1"/>
    </xf>
    <xf numFmtId="0" fontId="1" fillId="2" borderId="4" xfId="0" applyFont="1" applyFill="1" applyBorder="1" applyAlignment="1" applyProtection="1">
      <alignment vertical="center"/>
      <protection hidden="1"/>
    </xf>
    <xf numFmtId="0" fontId="1" fillId="2" borderId="0" xfId="0" applyFont="1" applyFill="1" applyAlignment="1">
      <alignment vertical="center" shrinkToFit="1"/>
    </xf>
    <xf numFmtId="0" fontId="0" fillId="8" borderId="77" xfId="0" applyFill="1" applyBorder="1" applyAlignment="1" applyProtection="1">
      <alignment horizontal="center" wrapText="1"/>
      <protection locked="0" hidden="1"/>
    </xf>
    <xf numFmtId="0" fontId="0" fillId="8" borderId="78" xfId="0" applyFill="1" applyBorder="1" applyAlignment="1" applyProtection="1">
      <alignment horizontal="center" wrapText="1"/>
      <protection locked="0" hidden="1"/>
    </xf>
    <xf numFmtId="0" fontId="1" fillId="8" borderId="78" xfId="0" applyFont="1" applyFill="1" applyBorder="1" applyAlignment="1" applyProtection="1">
      <alignment horizontal="center" wrapText="1"/>
      <protection locked="0" hidden="1"/>
    </xf>
    <xf numFmtId="0" fontId="0" fillId="8" borderId="79" xfId="0" applyFill="1" applyBorder="1" applyProtection="1">
      <protection hidden="1"/>
    </xf>
    <xf numFmtId="167" fontId="1" fillId="8" borderId="76" xfId="0" applyNumberFormat="1" applyFont="1" applyFill="1" applyBorder="1" applyAlignment="1" applyProtection="1">
      <alignment horizontal="center"/>
      <protection hidden="1"/>
    </xf>
    <xf numFmtId="167" fontId="1" fillId="8" borderId="62" xfId="0" applyNumberFormat="1" applyFont="1" applyFill="1" applyBorder="1" applyAlignment="1" applyProtection="1">
      <alignment horizontal="center"/>
      <protection hidden="1"/>
    </xf>
    <xf numFmtId="0" fontId="14" fillId="12" borderId="0" xfId="0" applyFont="1" applyFill="1"/>
    <xf numFmtId="0" fontId="0" fillId="12" borderId="0" xfId="0" applyFill="1"/>
    <xf numFmtId="0" fontId="0" fillId="12" borderId="0" xfId="0" applyFill="1" applyAlignment="1">
      <alignment horizontal="left"/>
    </xf>
    <xf numFmtId="0" fontId="0" fillId="12" borderId="0" xfId="0" quotePrefix="1" applyFill="1"/>
    <xf numFmtId="0" fontId="3" fillId="2" borderId="80" xfId="0" applyFont="1" applyFill="1" applyBorder="1" applyAlignment="1" applyProtection="1">
      <alignment horizontal="left" wrapText="1"/>
      <protection hidden="1"/>
    </xf>
    <xf numFmtId="0" fontId="9" fillId="2" borderId="73" xfId="0" applyFont="1" applyFill="1" applyBorder="1" applyAlignment="1" applyProtection="1">
      <alignment horizontal="center" vertical="center"/>
      <protection hidden="1"/>
    </xf>
    <xf numFmtId="0" fontId="9" fillId="2" borderId="75" xfId="0" applyFont="1" applyFill="1" applyBorder="1" applyAlignment="1" applyProtection="1">
      <alignment horizontal="center" vertical="center"/>
      <protection hidden="1"/>
    </xf>
    <xf numFmtId="0" fontId="16" fillId="2" borderId="68" xfId="0" applyFont="1" applyFill="1" applyBorder="1" applyAlignment="1" applyProtection="1">
      <alignment horizontal="left"/>
      <protection hidden="1"/>
    </xf>
    <xf numFmtId="0" fontId="0" fillId="0" borderId="0" xfId="0" applyAlignment="1">
      <alignment wrapText="1"/>
    </xf>
    <xf numFmtId="0" fontId="9" fillId="2" borderId="0" xfId="0" applyFont="1" applyFill="1" applyAlignment="1" applyProtection="1">
      <alignment horizontal="center" vertical="center"/>
      <protection hidden="1"/>
    </xf>
    <xf numFmtId="0" fontId="9" fillId="2" borderId="0" xfId="0" applyFont="1" applyFill="1" applyAlignment="1" applyProtection="1">
      <alignment horizontal="center" vertical="center" shrinkToFit="1"/>
      <protection locked="0" hidden="1"/>
    </xf>
    <xf numFmtId="0" fontId="16" fillId="2" borderId="81" xfId="0" applyFont="1" applyFill="1" applyBorder="1" applyAlignment="1" applyProtection="1">
      <alignment horizontal="left"/>
      <protection hidden="1"/>
    </xf>
    <xf numFmtId="0" fontId="16" fillId="2" borderId="67" xfId="0" applyFont="1" applyFill="1" applyBorder="1" applyAlignment="1" applyProtection="1">
      <alignment horizontal="left"/>
      <protection hidden="1"/>
    </xf>
    <xf numFmtId="0" fontId="18" fillId="2" borderId="0" xfId="0" applyFont="1" applyFill="1" applyProtection="1">
      <protection hidden="1"/>
    </xf>
    <xf numFmtId="0" fontId="1" fillId="2" borderId="9" xfId="0" applyFont="1" applyFill="1" applyBorder="1" applyAlignment="1">
      <alignment vertical="center" shrinkToFit="1"/>
    </xf>
    <xf numFmtId="0" fontId="1" fillId="2" borderId="69" xfId="0" applyFont="1" applyFill="1" applyBorder="1" applyAlignment="1" applyProtection="1">
      <alignment vertical="center" shrinkToFit="1"/>
      <protection hidden="1"/>
    </xf>
    <xf numFmtId="0" fontId="6" fillId="2" borderId="0" xfId="0" applyFont="1" applyFill="1" applyProtection="1">
      <protection hidden="1"/>
    </xf>
    <xf numFmtId="0" fontId="20" fillId="15" borderId="82" xfId="0" applyFont="1" applyFill="1" applyBorder="1"/>
    <xf numFmtId="0" fontId="0" fillId="15" borderId="83" xfId="0" applyFill="1" applyBorder="1"/>
    <xf numFmtId="0" fontId="21" fillId="14" borderId="84" xfId="0" applyFont="1" applyFill="1" applyBorder="1" applyAlignment="1">
      <alignment horizontal="center"/>
    </xf>
    <xf numFmtId="0" fontId="0" fillId="15" borderId="85" xfId="0" applyFill="1" applyBorder="1"/>
    <xf numFmtId="0" fontId="0" fillId="15" borderId="0" xfId="0" applyFill="1"/>
    <xf numFmtId="0" fontId="0" fillId="15" borderId="86" xfId="0" applyFill="1" applyBorder="1"/>
    <xf numFmtId="0" fontId="13" fillId="15" borderId="0" xfId="1" applyFill="1" applyBorder="1"/>
    <xf numFmtId="0" fontId="22" fillId="15" borderId="0" xfId="0" applyFont="1" applyFill="1"/>
    <xf numFmtId="0" fontId="0" fillId="15" borderId="87" xfId="0" applyFill="1" applyBorder="1"/>
    <xf numFmtId="0" fontId="0" fillId="15" borderId="88" xfId="0" applyFill="1" applyBorder="1"/>
    <xf numFmtId="0" fontId="0" fillId="15" borderId="89" xfId="0" applyFill="1" applyBorder="1"/>
    <xf numFmtId="0" fontId="13" fillId="12" borderId="0" xfId="1" applyFill="1" applyAlignment="1">
      <alignment horizontal="center"/>
    </xf>
    <xf numFmtId="0" fontId="23" fillId="13" borderId="14" xfId="0" applyFont="1" applyFill="1" applyBorder="1" applyAlignment="1" applyProtection="1">
      <alignment horizontal="center" vertical="center" wrapText="1"/>
      <protection hidden="1"/>
    </xf>
    <xf numFmtId="0" fontId="5" fillId="16" borderId="14" xfId="0" applyFont="1" applyFill="1" applyBorder="1" applyAlignment="1" applyProtection="1">
      <alignment horizontal="center" vertical="center" wrapText="1"/>
      <protection hidden="1"/>
    </xf>
    <xf numFmtId="0" fontId="17" fillId="14" borderId="14" xfId="0" applyFont="1" applyFill="1" applyBorder="1" applyAlignment="1" applyProtection="1">
      <alignment horizontal="center" vertical="center" wrapText="1"/>
      <protection hidden="1"/>
    </xf>
    <xf numFmtId="0" fontId="17" fillId="10" borderId="14" xfId="0" applyFont="1" applyFill="1" applyBorder="1" applyAlignment="1" applyProtection="1">
      <alignment horizontal="center" vertical="center" wrapText="1"/>
      <protection hidden="1"/>
    </xf>
    <xf numFmtId="0" fontId="24" fillId="17" borderId="14" xfId="0" quotePrefix="1" applyFont="1" applyFill="1" applyBorder="1" applyAlignment="1" applyProtection="1">
      <alignment horizontal="center" vertical="center" wrapText="1"/>
      <protection hidden="1"/>
    </xf>
    <xf numFmtId="0" fontId="2" fillId="5" borderId="7" xfId="0" applyFont="1" applyFill="1" applyBorder="1" applyAlignment="1" applyProtection="1">
      <alignment horizontal="center" vertical="top" textRotation="90" shrinkToFit="1"/>
      <protection hidden="1"/>
    </xf>
    <xf numFmtId="0" fontId="16" fillId="2" borderId="90" xfId="0" applyFont="1" applyFill="1" applyBorder="1" applyAlignment="1" applyProtection="1">
      <alignment horizontal="left"/>
      <protection hidden="1"/>
    </xf>
    <xf numFmtId="0" fontId="2" fillId="5" borderId="91" xfId="0" applyFont="1" applyFill="1" applyBorder="1" applyAlignment="1" applyProtection="1">
      <alignment horizontal="center" vertical="top" textRotation="90" shrinkToFit="1"/>
      <protection hidden="1"/>
    </xf>
    <xf numFmtId="0" fontId="0" fillId="8" borderId="92" xfId="0" applyFill="1" applyBorder="1" applyAlignment="1" applyProtection="1">
      <alignment horizontal="center" wrapText="1"/>
      <protection locked="0" hidden="1"/>
    </xf>
    <xf numFmtId="0" fontId="1" fillId="8" borderId="92" xfId="0" applyFont="1" applyFill="1" applyBorder="1" applyAlignment="1" applyProtection="1">
      <alignment horizontal="center" wrapText="1"/>
      <protection locked="0" hidden="1"/>
    </xf>
    <xf numFmtId="0" fontId="0" fillId="8" borderId="93" xfId="0" applyFill="1" applyBorder="1" applyProtection="1">
      <protection hidden="1"/>
    </xf>
    <xf numFmtId="0" fontId="0" fillId="8" borderId="94" xfId="0" applyFill="1" applyBorder="1" applyAlignment="1" applyProtection="1">
      <alignment horizontal="center" wrapText="1"/>
      <protection locked="0" hidden="1"/>
    </xf>
    <xf numFmtId="0" fontId="0" fillId="8" borderId="95" xfId="0" applyFill="1" applyBorder="1" applyAlignment="1" applyProtection="1">
      <alignment horizontal="center" wrapText="1"/>
      <protection locked="0" hidden="1"/>
    </xf>
    <xf numFmtId="0" fontId="1" fillId="8" borderId="95" xfId="0" applyFont="1" applyFill="1" applyBorder="1" applyAlignment="1" applyProtection="1">
      <alignment horizontal="center" wrapText="1"/>
      <protection locked="0" hidden="1"/>
    </xf>
    <xf numFmtId="0" fontId="0" fillId="8" borderId="96" xfId="0" applyFill="1" applyBorder="1" applyProtection="1">
      <protection hidden="1"/>
    </xf>
    <xf numFmtId="167" fontId="1" fillId="8" borderId="97" xfId="0" applyNumberFormat="1" applyFont="1" applyFill="1" applyBorder="1" applyAlignment="1" applyProtection="1">
      <alignment horizontal="center"/>
      <protection hidden="1"/>
    </xf>
    <xf numFmtId="0" fontId="0" fillId="8" borderId="98" xfId="0" applyFill="1" applyBorder="1" applyAlignment="1" applyProtection="1">
      <alignment horizontal="center" wrapText="1"/>
      <protection locked="0" hidden="1"/>
    </xf>
    <xf numFmtId="0" fontId="0" fillId="8" borderId="99" xfId="0" applyFill="1" applyBorder="1" applyAlignment="1" applyProtection="1">
      <alignment horizontal="center" wrapText="1"/>
      <protection locked="0" hidden="1"/>
    </xf>
    <xf numFmtId="0" fontId="0" fillId="8" borderId="100" xfId="0" applyFill="1" applyBorder="1" applyAlignment="1" applyProtection="1">
      <alignment horizontal="center" wrapText="1"/>
      <protection locked="0" hidden="1"/>
    </xf>
    <xf numFmtId="0" fontId="1" fillId="8" borderId="100" xfId="0" applyFont="1" applyFill="1" applyBorder="1" applyAlignment="1" applyProtection="1">
      <alignment horizontal="center" wrapText="1"/>
      <protection locked="0" hidden="1"/>
    </xf>
    <xf numFmtId="0" fontId="0" fillId="8" borderId="101" xfId="0" applyFill="1" applyBorder="1" applyProtection="1">
      <protection hidden="1"/>
    </xf>
    <xf numFmtId="168" fontId="0" fillId="8" borderId="38" xfId="0" applyNumberFormat="1" applyFill="1" applyBorder="1" applyProtection="1">
      <protection hidden="1"/>
    </xf>
    <xf numFmtId="164" fontId="2" fillId="5" borderId="3" xfId="0" applyNumberFormat="1" applyFont="1" applyFill="1" applyBorder="1" applyAlignment="1" applyProtection="1">
      <alignment horizontal="center" vertical="top" textRotation="90" wrapText="1"/>
      <protection hidden="1"/>
    </xf>
    <xf numFmtId="164" fontId="2" fillId="5" borderId="10" xfId="0" applyNumberFormat="1" applyFont="1" applyFill="1" applyBorder="1" applyAlignment="1" applyProtection="1">
      <alignment horizontal="center" vertical="top" textRotation="90" wrapText="1"/>
      <protection hidden="1"/>
    </xf>
    <xf numFmtId="164" fontId="2" fillId="5" borderId="2" xfId="0" applyNumberFormat="1" applyFont="1" applyFill="1" applyBorder="1" applyAlignment="1" applyProtection="1">
      <alignment horizontal="center" vertical="top" textRotation="90" wrapText="1"/>
      <protection hidden="1"/>
    </xf>
    <xf numFmtId="164" fontId="2" fillId="5" borderId="5" xfId="0" applyNumberFormat="1" applyFont="1" applyFill="1" applyBorder="1" applyAlignment="1" applyProtection="1">
      <alignment horizontal="center" vertical="top" textRotation="90" wrapText="1"/>
      <protection hidden="1"/>
    </xf>
    <xf numFmtId="164" fontId="1" fillId="5" borderId="11" xfId="0" applyNumberFormat="1" applyFont="1" applyFill="1" applyBorder="1" applyAlignment="1" applyProtection="1">
      <alignment horizontal="center" vertical="center" textRotation="90" wrapText="1"/>
      <protection hidden="1"/>
    </xf>
    <xf numFmtId="164" fontId="1" fillId="5" borderId="12" xfId="0" applyNumberFormat="1" applyFont="1" applyFill="1" applyBorder="1" applyAlignment="1" applyProtection="1">
      <alignment horizontal="center" vertical="center" textRotation="90" wrapText="1"/>
      <protection hidden="1"/>
    </xf>
    <xf numFmtId="0" fontId="0" fillId="2" borderId="6" xfId="0" applyFill="1" applyBorder="1" applyAlignment="1" applyProtection="1">
      <alignment horizontal="center" vertical="center" textRotation="90" wrapText="1"/>
      <protection hidden="1"/>
    </xf>
    <xf numFmtId="0" fontId="0" fillId="2" borderId="64" xfId="0" applyFill="1" applyBorder="1" applyAlignment="1" applyProtection="1">
      <alignment horizontal="center" vertical="center" textRotation="90" wrapText="1"/>
      <protection hidden="1"/>
    </xf>
    <xf numFmtId="0" fontId="0" fillId="2" borderId="65" xfId="0" applyFill="1" applyBorder="1" applyAlignment="1" applyProtection="1">
      <alignment horizontal="center" vertical="center" textRotation="90" wrapText="1"/>
      <protection hidden="1"/>
    </xf>
    <xf numFmtId="164" fontId="2" fillId="5" borderId="11" xfId="0" applyNumberFormat="1" applyFont="1" applyFill="1" applyBorder="1" applyAlignment="1" applyProtection="1">
      <alignment horizontal="center" vertical="top" wrapText="1"/>
      <protection hidden="1"/>
    </xf>
    <xf numFmtId="164" fontId="2" fillId="5" borderId="12" xfId="0" applyNumberFormat="1" applyFont="1" applyFill="1" applyBorder="1" applyAlignment="1" applyProtection="1">
      <alignment horizontal="center" vertical="top" wrapText="1"/>
      <protection hidden="1"/>
    </xf>
    <xf numFmtId="0" fontId="2" fillId="5" borderId="1" xfId="0" applyFont="1" applyFill="1" applyBorder="1" applyAlignment="1" applyProtection="1">
      <alignment horizontal="center" vertical="top" textRotation="90" wrapText="1"/>
      <protection hidden="1"/>
    </xf>
    <xf numFmtId="0" fontId="2" fillId="5" borderId="7" xfId="0" applyFont="1" applyFill="1" applyBorder="1" applyAlignment="1" applyProtection="1">
      <alignment horizontal="center" vertical="top" textRotation="90" wrapText="1"/>
      <protection hidden="1"/>
    </xf>
    <xf numFmtId="0" fontId="2" fillId="5" borderId="3" xfId="0" applyFont="1" applyFill="1" applyBorder="1" applyAlignment="1" applyProtection="1">
      <alignment horizontal="center" vertical="top" textRotation="90" wrapText="1"/>
      <protection hidden="1"/>
    </xf>
    <xf numFmtId="0" fontId="2" fillId="5" borderId="10" xfId="0" applyFont="1" applyFill="1" applyBorder="1" applyAlignment="1" applyProtection="1">
      <alignment horizontal="center" vertical="top" textRotation="90" wrapText="1"/>
      <protection hidden="1"/>
    </xf>
    <xf numFmtId="0" fontId="2" fillId="5" borderId="3" xfId="0" quotePrefix="1" applyFont="1" applyFill="1" applyBorder="1" applyAlignment="1" applyProtection="1">
      <alignment horizontal="center" vertical="top" textRotation="90" wrapText="1"/>
      <protection hidden="1"/>
    </xf>
    <xf numFmtId="0" fontId="2" fillId="5" borderId="1" xfId="0" applyFont="1" applyFill="1" applyBorder="1" applyAlignment="1" applyProtection="1">
      <alignment horizontal="center" vertical="top" textRotation="90" shrinkToFit="1"/>
      <protection hidden="1"/>
    </xf>
    <xf numFmtId="0" fontId="2" fillId="5" borderId="7" xfId="0" applyFont="1" applyFill="1" applyBorder="1" applyAlignment="1" applyProtection="1">
      <alignment horizontal="center" vertical="top" textRotation="90" shrinkToFit="1"/>
      <protection hidden="1"/>
    </xf>
    <xf numFmtId="0" fontId="12" fillId="7" borderId="60" xfId="0" applyFont="1" applyFill="1" applyBorder="1" applyAlignment="1" applyProtection="1">
      <alignment horizontal="center"/>
      <protection hidden="1"/>
    </xf>
    <xf numFmtId="0" fontId="12" fillId="7" borderId="56" xfId="0" applyFont="1" applyFill="1" applyBorder="1" applyAlignment="1" applyProtection="1">
      <alignment horizontal="center"/>
      <protection hidden="1"/>
    </xf>
    <xf numFmtId="0" fontId="12" fillId="7" borderId="13" xfId="0" applyFont="1" applyFill="1" applyBorder="1" applyAlignment="1" applyProtection="1">
      <alignment horizontal="center"/>
      <protection hidden="1"/>
    </xf>
    <xf numFmtId="0" fontId="0" fillId="0" borderId="0" xfId="0" applyAlignment="1" applyProtection="1">
      <alignment horizontal="right"/>
      <protection hidden="1"/>
    </xf>
    <xf numFmtId="0" fontId="2" fillId="0" borderId="0" xfId="0" applyFont="1" applyAlignment="1" applyProtection="1">
      <alignment horizontal="right"/>
      <protection hidden="1"/>
    </xf>
    <xf numFmtId="0" fontId="2" fillId="9" borderId="11" xfId="0" applyFont="1" applyFill="1" applyBorder="1" applyAlignment="1" applyProtection="1">
      <alignment horizontal="center" vertical="center" textRotation="90"/>
      <protection hidden="1"/>
    </xf>
    <xf numFmtId="0" fontId="2" fillId="9" borderId="12" xfId="0" applyFont="1" applyFill="1" applyBorder="1" applyAlignment="1" applyProtection="1">
      <alignment horizontal="center" vertical="center" textRotation="90"/>
      <protection hidden="1"/>
    </xf>
    <xf numFmtId="0" fontId="2" fillId="9" borderId="76" xfId="0" applyFont="1" applyFill="1" applyBorder="1" applyAlignment="1" applyProtection="1">
      <alignment horizontal="center" vertical="center" textRotation="90"/>
      <protection hidden="1"/>
    </xf>
    <xf numFmtId="0" fontId="2" fillId="8" borderId="76" xfId="0" applyFont="1" applyFill="1" applyBorder="1" applyAlignment="1" applyProtection="1">
      <alignment horizontal="center" vertical="center" textRotation="90"/>
      <protection hidden="1"/>
    </xf>
    <xf numFmtId="0" fontId="2" fillId="8" borderId="12" xfId="0" applyFont="1" applyFill="1" applyBorder="1" applyAlignment="1" applyProtection="1">
      <alignment horizontal="center" vertical="center" textRotation="90"/>
      <protection hidden="1"/>
    </xf>
    <xf numFmtId="0" fontId="2" fillId="8" borderId="51" xfId="0" applyFont="1" applyFill="1" applyBorder="1" applyAlignment="1" applyProtection="1">
      <alignment horizontal="center" vertical="center" textRotation="90"/>
      <protection hidden="1"/>
    </xf>
    <xf numFmtId="0" fontId="1" fillId="9" borderId="94" xfId="0" applyFont="1" applyFill="1" applyBorder="1" applyAlignment="1" applyProtection="1">
      <alignment horizontal="center" wrapText="1"/>
      <protection locked="0" hidden="1"/>
    </xf>
    <xf numFmtId="0" fontId="1" fillId="9" borderId="95" xfId="0" applyFont="1" applyFill="1" applyBorder="1" applyAlignment="1" applyProtection="1">
      <alignment horizontal="center" wrapText="1"/>
      <protection locked="0" hidden="1"/>
    </xf>
    <xf numFmtId="0" fontId="1" fillId="9" borderId="96" xfId="0" applyFont="1" applyFill="1" applyBorder="1" applyProtection="1">
      <protection hidden="1"/>
    </xf>
  </cellXfs>
  <cellStyles count="2">
    <cellStyle name="Link" xfId="1" builtinId="8"/>
    <cellStyle name="Standard" xfId="0" builtinId="0"/>
  </cellStyles>
  <dxfs count="32">
    <dxf>
      <font>
        <color theme="0" tint="-0.499984740745262"/>
      </font>
      <fill>
        <patternFill>
          <fgColor indexed="64"/>
          <bgColor rgb="FFFFFF66"/>
        </patternFill>
      </fill>
    </dxf>
    <dxf>
      <font>
        <color rgb="FF4D4D4D"/>
      </font>
      <fill>
        <patternFill patternType="solid">
          <fgColor indexed="64"/>
          <bgColor rgb="FFFFFF00"/>
        </patternFill>
      </fill>
    </dxf>
    <dxf>
      <font>
        <color rgb="FF4D4D4D"/>
      </font>
      <fill>
        <patternFill>
          <fgColor indexed="64"/>
          <bgColor rgb="FF99CCFF"/>
        </patternFill>
      </fill>
    </dxf>
    <dxf>
      <font>
        <color rgb="FFA0A0A0" tint="-0.499984740745262"/>
      </font>
      <fill>
        <patternFill>
          <fgColor indexed="64"/>
          <bgColor rgb="FFFCD5B4"/>
        </patternFill>
      </fill>
    </dxf>
    <dxf>
      <border>
        <right style="thin">
          <color auto="1"/>
        </right>
      </border>
    </dxf>
    <dxf>
      <font>
        <color rgb="FF4D4D4D"/>
      </font>
      <fill>
        <patternFill>
          <fgColor indexed="64"/>
          <bgColor rgb="FFCCECFF"/>
        </patternFill>
      </fill>
    </dxf>
    <dxf>
      <font>
        <color theme="0" tint="-0.499984740745262"/>
      </font>
      <fill>
        <patternFill>
          <fgColor indexed="64"/>
          <bgColor rgb="FFFFFF66"/>
        </patternFill>
      </fill>
    </dxf>
    <dxf>
      <font>
        <color rgb="FFFFFFFF"/>
      </font>
      <fill>
        <patternFill>
          <fgColor indexed="64"/>
          <bgColor rgb="FFFF0000"/>
        </patternFill>
      </fill>
    </dxf>
    <dxf>
      <fill>
        <patternFill>
          <fgColor indexed="64"/>
          <bgColor theme="9" tint="0.59996337778862885"/>
        </patternFill>
      </fill>
    </dxf>
    <dxf>
      <border>
        <right style="thin">
          <color auto="1"/>
        </right>
      </border>
    </dxf>
    <dxf>
      <fill>
        <patternFill>
          <fgColor indexed="64"/>
          <bgColor rgb="FFFFFF66"/>
        </patternFill>
      </fill>
    </dxf>
    <dxf>
      <fill>
        <patternFill>
          <fgColor indexed="64"/>
          <bgColor rgb="FFFFFF66"/>
        </patternFill>
      </fill>
    </dxf>
    <dxf>
      <fill>
        <patternFill>
          <fgColor indexed="64"/>
          <bgColor theme="0" tint="-0.14993743705557422"/>
        </patternFill>
      </fill>
    </dxf>
    <dxf>
      <font>
        <b/>
        <i val="0"/>
      </font>
      <fill>
        <patternFill>
          <fgColor indexed="64"/>
          <bgColor rgb="FFBFBFBF"/>
        </patternFill>
      </fill>
      <border>
        <left/>
        <right/>
        <top style="thin">
          <color auto="1"/>
        </top>
        <bottom style="thin">
          <color auto="1"/>
        </bottom>
      </border>
    </dxf>
    <dxf>
      <font>
        <color rgb="FF4D4D4D"/>
      </font>
      <fill>
        <patternFill patternType="solid">
          <fgColor indexed="64"/>
          <bgColor rgb="FFFFFF00"/>
        </patternFill>
      </fill>
    </dxf>
    <dxf>
      <font>
        <color rgb="FF4D4D4D"/>
      </font>
      <fill>
        <patternFill>
          <fgColor indexed="64"/>
          <bgColor rgb="FF99CCFF"/>
        </patternFill>
      </fill>
    </dxf>
    <dxf>
      <font>
        <color rgb="FFA0A0A0" tint="-0.499984740745262"/>
      </font>
      <fill>
        <patternFill>
          <fgColor indexed="64"/>
          <bgColor rgb="FFFCD5B4"/>
        </patternFill>
      </fill>
    </dxf>
    <dxf>
      <font>
        <color rgb="FF4D4D4D"/>
      </font>
      <fill>
        <patternFill>
          <fgColor indexed="64"/>
          <bgColor rgb="FFCCECFF"/>
        </patternFill>
      </fill>
    </dxf>
    <dxf>
      <font>
        <color rgb="FFFFFFFF"/>
      </font>
      <fill>
        <patternFill>
          <fgColor indexed="64"/>
          <bgColor rgb="FFFF0000"/>
        </patternFill>
      </fill>
    </dxf>
    <dxf>
      <fill>
        <patternFill>
          <fgColor indexed="64"/>
          <bgColor theme="0" tint="-0.14993743705557422"/>
        </patternFill>
      </fill>
    </dxf>
    <dxf>
      <font>
        <color theme="0" tint="-0.499984740745262"/>
      </font>
      <fill>
        <patternFill>
          <fgColor indexed="64"/>
          <bgColor rgb="FFFFFF66"/>
        </patternFill>
      </fill>
    </dxf>
    <dxf>
      <font>
        <color rgb="FF4D4D4D"/>
      </font>
      <fill>
        <patternFill patternType="solid">
          <fgColor indexed="64"/>
          <bgColor rgb="FFFFFF00"/>
        </patternFill>
      </fill>
    </dxf>
    <dxf>
      <font>
        <color rgb="FF4D4D4D"/>
      </font>
      <fill>
        <patternFill>
          <fgColor indexed="64"/>
          <bgColor rgb="FF99CCFF"/>
        </patternFill>
      </fill>
    </dxf>
    <dxf>
      <font>
        <color rgb="FFA0A0A0" tint="-0.499984740745262"/>
      </font>
      <fill>
        <patternFill>
          <fgColor indexed="64"/>
          <bgColor rgb="FFFCD5B4"/>
        </patternFill>
      </fill>
    </dxf>
    <dxf>
      <border>
        <right style="thin">
          <color auto="1"/>
        </right>
      </border>
    </dxf>
    <dxf>
      <font>
        <color rgb="FF4D4D4D"/>
      </font>
      <fill>
        <patternFill>
          <fgColor indexed="64"/>
          <bgColor rgb="FFCCECFF"/>
        </patternFill>
      </fill>
    </dxf>
    <dxf>
      <font>
        <color theme="0" tint="-0.499984740745262"/>
      </font>
      <fill>
        <patternFill>
          <fgColor indexed="64"/>
          <bgColor rgb="FFFFFF66"/>
        </patternFill>
      </fill>
    </dxf>
    <dxf>
      <font>
        <color rgb="FFFFFFFF"/>
      </font>
      <fill>
        <patternFill>
          <fgColor indexed="64"/>
          <bgColor rgb="FFFF0000"/>
        </patternFill>
      </fill>
    </dxf>
    <dxf>
      <fill>
        <patternFill>
          <fgColor indexed="64"/>
          <bgColor rgb="FFFFFF66"/>
        </patternFill>
      </fill>
    </dxf>
    <dxf>
      <fill>
        <patternFill>
          <fgColor indexed="64"/>
          <bgColor theme="9" tint="0.59996337778862885"/>
        </patternFill>
      </fill>
    </dxf>
    <dxf>
      <border>
        <right style="thin">
          <color auto="1"/>
        </right>
      </border>
    </dxf>
    <dxf>
      <font>
        <b/>
        <i val="0"/>
      </font>
      <fill>
        <patternFill>
          <fgColor indexed="64"/>
          <bgColor rgb="FFBFBFBF"/>
        </patternFill>
      </fill>
      <border>
        <left/>
        <right/>
        <top style="thin">
          <color auto="1"/>
        </top>
        <bottom style="thin">
          <color auto="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E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99CCFF"/>
      <color rgb="FFFFFF99"/>
      <color rgb="FFFFFF66"/>
      <color rgb="FFFFFF00"/>
      <color rgb="FFBFBFBF"/>
      <color rgb="FFFDFDFD"/>
      <color rgb="FFF8F8F8"/>
      <color rgb="FFFFFFC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2797629</xdr:colOff>
      <xdr:row>6</xdr:row>
      <xdr:rowOff>1006929</xdr:rowOff>
    </xdr:from>
    <xdr:to>
      <xdr:col>6</xdr:col>
      <xdr:colOff>1094015</xdr:colOff>
      <xdr:row>6</xdr:row>
      <xdr:rowOff>2249557</xdr:rowOff>
    </xdr:to>
    <xdr:pic>
      <xdr:nvPicPr>
        <xdr:cNvPr id="5" name="Grafik 4">
          <a:extLst>
            <a:ext uri="{FF2B5EF4-FFF2-40B4-BE49-F238E27FC236}">
              <a16:creationId xmlns:a16="http://schemas.microsoft.com/office/drawing/2014/main" id="{6AA4AC54-638B-4F36-B2DD-642F810D0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386" y="2269672"/>
          <a:ext cx="2247900" cy="1242628"/>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2797633</xdr:colOff>
      <xdr:row>5</xdr:row>
      <xdr:rowOff>108859</xdr:rowOff>
    </xdr:from>
    <xdr:to>
      <xdr:col>7</xdr:col>
      <xdr:colOff>197006</xdr:colOff>
      <xdr:row>6</xdr:row>
      <xdr:rowOff>903517</xdr:rowOff>
    </xdr:to>
    <xdr:pic>
      <xdr:nvPicPr>
        <xdr:cNvPr id="6" name="Grafik 5">
          <a:extLst>
            <a:ext uri="{FF2B5EF4-FFF2-40B4-BE49-F238E27FC236}">
              <a16:creationId xmlns:a16="http://schemas.microsoft.com/office/drawing/2014/main" id="{78417B43-864C-4090-947F-053FC659C5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64390" y="1170216"/>
          <a:ext cx="2978302" cy="996044"/>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10885</xdr:colOff>
      <xdr:row>5</xdr:row>
      <xdr:rowOff>119744</xdr:rowOff>
    </xdr:from>
    <xdr:to>
      <xdr:col>4</xdr:col>
      <xdr:colOff>2509346</xdr:colOff>
      <xdr:row>6</xdr:row>
      <xdr:rowOff>2999014</xdr:rowOff>
    </xdr:to>
    <xdr:pic>
      <xdr:nvPicPr>
        <xdr:cNvPr id="7" name="Grafik 6">
          <a:extLst>
            <a:ext uri="{FF2B5EF4-FFF2-40B4-BE49-F238E27FC236}">
              <a16:creationId xmlns:a16="http://schemas.microsoft.com/office/drawing/2014/main" id="{244B1502-B678-4174-8D2C-7CBFAB03A56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0114" y="1181101"/>
          <a:ext cx="4354475" cy="3080656"/>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2623455</xdr:colOff>
      <xdr:row>5</xdr:row>
      <xdr:rowOff>119743</xdr:rowOff>
    </xdr:from>
    <xdr:to>
      <xdr:col>5</xdr:col>
      <xdr:colOff>2688770</xdr:colOff>
      <xdr:row>6</xdr:row>
      <xdr:rowOff>2688104</xdr:rowOff>
    </xdr:to>
    <xdr:pic>
      <xdr:nvPicPr>
        <xdr:cNvPr id="8" name="Grafik 7">
          <a:extLst>
            <a:ext uri="{FF2B5EF4-FFF2-40B4-BE49-F238E27FC236}">
              <a16:creationId xmlns:a16="http://schemas.microsoft.com/office/drawing/2014/main" id="{84DD58BC-3129-4C2F-B795-B6308B204B6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38698" y="1181100"/>
          <a:ext cx="4016829" cy="2769747"/>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283030</xdr:colOff>
      <xdr:row>6</xdr:row>
      <xdr:rowOff>1714501</xdr:rowOff>
    </xdr:from>
    <xdr:to>
      <xdr:col>7</xdr:col>
      <xdr:colOff>206829</xdr:colOff>
      <xdr:row>8</xdr:row>
      <xdr:rowOff>92749</xdr:rowOff>
    </xdr:to>
    <xdr:pic>
      <xdr:nvPicPr>
        <xdr:cNvPr id="9" name="Grafik 8">
          <a:extLst>
            <a:ext uri="{FF2B5EF4-FFF2-40B4-BE49-F238E27FC236}">
              <a16:creationId xmlns:a16="http://schemas.microsoft.com/office/drawing/2014/main" id="{7A311153-F6EA-4DFA-97F2-CE2B22885FD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401301" y="2977244"/>
          <a:ext cx="1551214" cy="1709276"/>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en-/Desktop/Urlaubsplanungo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en-/Desktop/Users/Sabrina/Downloads/Rechnungssyste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ven-brunn.de/wp-content/uploads/Rechnungssyste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Übersicht"/>
      <sheetName val="2019 - Beispieldaten"/>
      <sheetName val="2019"/>
      <sheetName val="Feiertage"/>
      <sheetName val="Ferien"/>
    </sheetNames>
    <sheetDataSet>
      <sheetData sheetId="0"/>
      <sheetData sheetId="1"/>
      <sheetData sheetId="2"/>
      <sheetData sheetId="3">
        <row r="1">
          <cell r="A1">
            <v>2019</v>
          </cell>
        </row>
        <row r="4">
          <cell r="B4" t="str">
            <v>Baden-Württemberg</v>
          </cell>
        </row>
        <row r="5">
          <cell r="B5" t="str">
            <v>Bayern</v>
          </cell>
        </row>
        <row r="6">
          <cell r="B6" t="str">
            <v>Berlin</v>
          </cell>
        </row>
        <row r="7">
          <cell r="B7" t="str">
            <v>Brandenburg</v>
          </cell>
        </row>
        <row r="8">
          <cell r="B8" t="str">
            <v>Bremen</v>
          </cell>
        </row>
        <row r="9">
          <cell r="B9" t="str">
            <v>Hamburg</v>
          </cell>
        </row>
        <row r="10">
          <cell r="B10" t="str">
            <v>Hessen</v>
          </cell>
        </row>
        <row r="11">
          <cell r="B11" t="str">
            <v>Mecklenburg-Vorpommern</v>
          </cell>
        </row>
        <row r="12">
          <cell r="B12" t="str">
            <v>Niedersachsen</v>
          </cell>
        </row>
        <row r="13">
          <cell r="B13" t="str">
            <v>Nordrhein-Westfalen</v>
          </cell>
        </row>
        <row r="14">
          <cell r="B14" t="str">
            <v>Rheinland-Pfalz</v>
          </cell>
        </row>
        <row r="15">
          <cell r="B15" t="str">
            <v>Saarland</v>
          </cell>
        </row>
        <row r="16">
          <cell r="B16" t="str">
            <v>Sachsen</v>
          </cell>
        </row>
        <row r="17">
          <cell r="B17" t="str">
            <v>Sachsen-Anhalt</v>
          </cell>
        </row>
        <row r="18">
          <cell r="B18" t="str">
            <v>Schleswig-Holstein</v>
          </cell>
        </row>
        <row r="19">
          <cell r="B19" t="str">
            <v>Thüringen</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Übersicht"/>
      <sheetName val="Rechnung"/>
      <sheetName val="Kunden"/>
      <sheetName val="Rechnungen"/>
      <sheetName val="Positionen"/>
    </sheetNames>
    <sheetDataSet>
      <sheetData sheetId="0" refreshError="1"/>
      <sheetData sheetId="1">
        <row r="10">
          <cell r="G10">
            <v>42765</v>
          </cell>
        </row>
        <row r="11">
          <cell r="G11">
            <v>2</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Übersicht"/>
      <sheetName val="Rechnung"/>
      <sheetName val="Kunden"/>
      <sheetName val="Rechnungen"/>
      <sheetName val="Positionen"/>
    </sheetNames>
    <sheetDataSet>
      <sheetData sheetId="0" refreshError="1"/>
      <sheetData sheetId="1">
        <row r="10">
          <cell r="G10">
            <v>42765</v>
          </cell>
        </row>
        <row r="11">
          <cell r="G11">
            <v>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ven-brunn.de/produkt/urlaubsplaner-premium/" TargetMode="External"/><Relationship Id="rId1" Type="http://schemas.openxmlformats.org/officeDocument/2006/relationships/hyperlink" Target="http://www.sven-brunn.de/"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C1:I4"/>
  <sheetViews>
    <sheetView workbookViewId="0">
      <selection activeCell="I2" sqref="I2"/>
    </sheetView>
  </sheetViews>
  <sheetFormatPr baseColWidth="10" defaultRowHeight="14.25" x14ac:dyDescent="0.45"/>
  <cols>
    <col min="1" max="1" width="4.86328125" bestFit="1" customWidth="1"/>
    <col min="2" max="2" width="24.6640625" bestFit="1" customWidth="1"/>
    <col min="3" max="3" width="23.6640625" bestFit="1" customWidth="1"/>
    <col min="4" max="4" width="17.46484375" bestFit="1" customWidth="1"/>
    <col min="5" max="5" width="17.1328125" bestFit="1" customWidth="1"/>
    <col min="6" max="6" width="11.86328125" bestFit="1" customWidth="1"/>
  </cols>
  <sheetData>
    <row r="1" spans="3:9" x14ac:dyDescent="0.45">
      <c r="I1" t="s">
        <v>112</v>
      </c>
    </row>
    <row r="4" spans="3:9" x14ac:dyDescent="0.45">
      <c r="C4" s="110"/>
    </row>
  </sheetData>
  <conditionalFormatting sqref="C38:NO38">
    <cfRule type="expression" dxfId="31" priority="4" stopIfTrue="1">
      <formula>$E38="Place"</formula>
    </cfRule>
  </conditionalFormatting>
  <conditionalFormatting sqref="M3:NO37">
    <cfRule type="expression" dxfId="30" priority="1">
      <formula>(MONTH(M$3)&lt;&gt;MONTH(N$3))</formula>
    </cfRule>
    <cfRule type="expression" dxfId="29" priority="2" stopIfTrue="1">
      <formula>(M$4&gt;0)</formula>
    </cfRule>
    <cfRule type="expression" dxfId="28" priority="3" stopIfTrue="1">
      <formula>OR(M$36=6,M$36=7)</formula>
    </cfRule>
  </conditionalFormatting>
  <conditionalFormatting sqref="M38:NO38">
    <cfRule type="expression" dxfId="27" priority="5">
      <formula>(M38="x")</formula>
    </cfRule>
    <cfRule type="expression" dxfId="26" priority="6">
      <formula>ISNUMBER(SEARCH(M$36,$K38))</formula>
    </cfRule>
    <cfRule type="expression" dxfId="25" priority="7">
      <formula>(M38=0.5)</formula>
    </cfRule>
    <cfRule type="expression" dxfId="24" priority="8">
      <formula>(MONTH(M$3)&lt;&gt;MONTH(N$3))</formula>
    </cfRule>
    <cfRule type="expression" dxfId="23" priority="9" stopIfTrue="1">
      <formula>(M38="s")</formula>
    </cfRule>
    <cfRule type="expression" dxfId="22" priority="10" stopIfTrue="1">
      <formula>(M38=1)</formula>
    </cfRule>
    <cfRule type="expression" dxfId="21" priority="11" stopIfTrue="1">
      <formula>(M38="g")</formula>
    </cfRule>
    <cfRule type="expression" dxfId="20" priority="12" stopIfTrue="1">
      <formula>OR(AND($E38="Baden-Württemberg",M$4=1),AND($E38="Bayern",M$5=1),AND($E38="Berlin",M$6=1),AND($E38="Brandenburg",M$7=1),AND($E38="Bremen",M$8=1),AND($E38="Hamburg",M$9=1),AND($E38="Hessen",M$10=1),AND($E38="Mecklenburg-Vorpommern",M$11=1),AND($E38="Niedersachsen",M$12=1),AND($E38="Nordrhein-Westfalen",M$13=1),AND($E38="Rheinland-Pfalz",M$14=1),AND($E38="Saarland",M$15=1),AND($E38="Sachsen",M$16=1),AND($E38="Sachsen-Anhalt",M$17=1),AND($E38="Schleswig-Holstein",M$18=1),AND($E38="Thüringen",M$19=1),AND(M$36=6,$E38&lt;&gt;"Place"),AND(M$36=7,$E38&lt;&gt;"Place"))</formula>
    </cfRule>
    <cfRule type="expression" dxfId="19" priority="13">
      <formula>OR(AND($E38="Baden-Württemberg",M$20&gt;0),AND($E38="Bayern",M$21&gt;0),AND($E38="Berlin",M$22&gt;0),AND($E38="Brandenburg",M$23&gt;0),AND($E38="Bremen",M$24&gt;0),AND($E38="Hamburg",M$25&gt;0),AND($E38="Hessen",M$26&gt;0),AND($E38="Mecklenburg-Vorpommern",M$27&gt;0),AND($E38="Niedersachsen",M$28&gt;0),AND($E38="Nordrhein-Westfalen",M$29&gt;0),AND($E38="Rheinland-Pfalz",M$30&gt;0),AND($E38="Saarland",M$31&gt;0),AND($E38="Sachsen",M$32&gt;0),AND($E38="Sachsen-Anhalt",M$33&gt;0),AND($E38="Schleswig-Holstein",M$34&gt;0),AND($E38="Thüringen",M$35&gt;0))</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H25"/>
  <sheetViews>
    <sheetView tabSelected="1" workbookViewId="0"/>
  </sheetViews>
  <sheetFormatPr baseColWidth="10" defaultColWidth="11.46484375" defaultRowHeight="14.25" x14ac:dyDescent="0.45"/>
  <cols>
    <col min="1" max="3" width="2.53125" style="6" customWidth="1"/>
    <col min="4" max="4" width="23.6640625" style="6" customWidth="1"/>
    <col min="5" max="6" width="55.86328125" style="6" customWidth="1"/>
    <col min="7" max="7" width="23" style="6" customWidth="1"/>
    <col min="8" max="8" width="6.46484375" style="6" customWidth="1"/>
    <col min="9" max="9" width="8.53125" style="6" customWidth="1"/>
    <col min="10" max="11" width="10" style="6" customWidth="1"/>
    <col min="12" max="12" width="15.6640625" style="6" customWidth="1"/>
    <col min="13" max="13" width="6.19921875" style="6" customWidth="1"/>
    <col min="14" max="14" width="8.53125" style="6" customWidth="1"/>
    <col min="15" max="15" width="14.19921875" style="6" customWidth="1"/>
    <col min="16" max="16" width="15.86328125" style="6" customWidth="1"/>
    <col min="17" max="17" width="6.19921875" style="6" customWidth="1"/>
    <col min="18" max="18" width="8.53125" style="6" customWidth="1"/>
    <col min="19" max="19" width="14.19921875" style="6" customWidth="1"/>
    <col min="20" max="16384" width="11.46484375" style="6"/>
  </cols>
  <sheetData>
    <row r="1" spans="2:8" ht="14.65" thickBot="1" x14ac:dyDescent="0.5"/>
    <row r="2" spans="2:8" ht="23.65" thickBot="1" x14ac:dyDescent="0.75">
      <c r="B2" s="119" t="s">
        <v>98</v>
      </c>
      <c r="C2" s="120"/>
      <c r="D2" s="120"/>
      <c r="E2" s="120"/>
      <c r="F2" s="120"/>
      <c r="G2" s="120"/>
      <c r="H2" s="121" t="s">
        <v>113</v>
      </c>
    </row>
    <row r="3" spans="2:8" x14ac:dyDescent="0.45">
      <c r="B3" s="122"/>
      <c r="C3" s="123"/>
      <c r="D3" s="123"/>
      <c r="E3" s="123"/>
      <c r="F3" s="123"/>
      <c r="G3" s="123"/>
      <c r="H3" s="124"/>
    </row>
    <row r="4" spans="2:8" x14ac:dyDescent="0.45">
      <c r="B4" s="122"/>
      <c r="C4" s="123" t="s">
        <v>99</v>
      </c>
      <c r="D4" s="123"/>
      <c r="E4" s="123"/>
      <c r="F4" s="123"/>
      <c r="G4" s="123"/>
      <c r="H4" s="124"/>
    </row>
    <row r="5" spans="2:8" ht="15.75" x14ac:dyDescent="0.5">
      <c r="B5" s="122"/>
      <c r="C5" s="123" t="s">
        <v>100</v>
      </c>
      <c r="D5" s="123"/>
      <c r="E5" s="125" t="s">
        <v>101</v>
      </c>
      <c r="F5" s="125"/>
      <c r="G5" s="123"/>
      <c r="H5" s="124"/>
    </row>
    <row r="6" spans="2:8" ht="15.75" x14ac:dyDescent="0.5">
      <c r="B6" s="122"/>
      <c r="C6" s="123"/>
      <c r="D6" s="123"/>
      <c r="E6" s="123"/>
      <c r="F6" s="123"/>
      <c r="G6" s="125"/>
      <c r="H6" s="124"/>
    </row>
    <row r="7" spans="2:8" ht="247.5" customHeight="1" x14ac:dyDescent="0.5">
      <c r="B7" s="122"/>
      <c r="C7" s="123"/>
      <c r="D7" s="123"/>
      <c r="E7" s="123"/>
      <c r="F7" s="123"/>
      <c r="G7" s="125"/>
      <c r="H7" s="124"/>
    </row>
    <row r="8" spans="2:8" ht="15" customHeight="1" x14ac:dyDescent="0.5">
      <c r="B8" s="122"/>
      <c r="C8" s="123"/>
      <c r="D8" s="123"/>
      <c r="E8" s="123"/>
      <c r="F8" s="123"/>
      <c r="G8" s="125"/>
      <c r="H8" s="124"/>
    </row>
    <row r="9" spans="2:8" ht="15" customHeight="1" x14ac:dyDescent="0.65">
      <c r="B9" s="122"/>
      <c r="C9" s="126" t="s">
        <v>114</v>
      </c>
      <c r="D9" s="123"/>
      <c r="E9" s="123"/>
      <c r="F9" s="123"/>
      <c r="G9" s="125"/>
      <c r="H9" s="124"/>
    </row>
    <row r="10" spans="2:8" ht="14.65" thickBot="1" x14ac:dyDescent="0.5">
      <c r="B10" s="127"/>
      <c r="C10" s="128"/>
      <c r="D10" s="128"/>
      <c r="E10" s="128"/>
      <c r="F10" s="128"/>
      <c r="G10" s="128"/>
      <c r="H10" s="129"/>
    </row>
    <row r="12" spans="2:8" x14ac:dyDescent="0.45">
      <c r="B12" s="102" t="s">
        <v>102</v>
      </c>
      <c r="C12" s="103"/>
      <c r="D12" s="103"/>
      <c r="E12" s="103"/>
      <c r="F12" s="103"/>
      <c r="G12" s="103"/>
    </row>
    <row r="13" spans="2:8" x14ac:dyDescent="0.45">
      <c r="B13" s="103"/>
      <c r="C13" s="103"/>
      <c r="D13" s="103"/>
      <c r="E13" s="103"/>
      <c r="F13" s="103"/>
      <c r="G13" s="103"/>
    </row>
    <row r="14" spans="2:8" x14ac:dyDescent="0.45">
      <c r="B14" s="105">
        <v>1</v>
      </c>
      <c r="C14" s="103" t="s">
        <v>119</v>
      </c>
      <c r="D14" s="103"/>
      <c r="E14" s="103"/>
      <c r="F14" s="103"/>
      <c r="G14" s="103"/>
    </row>
    <row r="15" spans="2:8" x14ac:dyDescent="0.45">
      <c r="B15" s="105">
        <v>2</v>
      </c>
      <c r="C15" s="103" t="s">
        <v>115</v>
      </c>
      <c r="D15" s="103"/>
      <c r="E15" s="103"/>
      <c r="F15" s="103"/>
      <c r="G15" s="103"/>
    </row>
    <row r="16" spans="2:8" x14ac:dyDescent="0.45">
      <c r="B16" s="103">
        <v>3</v>
      </c>
      <c r="C16" s="103" t="s">
        <v>103</v>
      </c>
      <c r="D16" s="104"/>
      <c r="E16" s="103"/>
      <c r="F16" s="103"/>
      <c r="G16" s="103"/>
    </row>
    <row r="17" spans="2:7" x14ac:dyDescent="0.45">
      <c r="B17" s="103">
        <v>4</v>
      </c>
      <c r="C17" s="103" t="s">
        <v>116</v>
      </c>
      <c r="D17" s="104"/>
      <c r="E17" s="103"/>
      <c r="F17" s="103"/>
      <c r="G17" s="103"/>
    </row>
    <row r="18" spans="2:7" x14ac:dyDescent="0.45">
      <c r="B18" s="103">
        <v>5</v>
      </c>
      <c r="C18" s="103" t="s">
        <v>117</v>
      </c>
      <c r="D18" s="104"/>
      <c r="E18" s="103"/>
      <c r="F18" s="103"/>
      <c r="G18" s="103"/>
    </row>
    <row r="19" spans="2:7" x14ac:dyDescent="0.45">
      <c r="B19" s="103"/>
      <c r="C19" s="103" t="s">
        <v>118</v>
      </c>
      <c r="D19" s="104"/>
      <c r="E19" s="103"/>
      <c r="F19" s="103"/>
      <c r="G19" s="103"/>
    </row>
    <row r="20" spans="2:7" x14ac:dyDescent="0.45">
      <c r="B20" s="103"/>
      <c r="C20" s="103"/>
      <c r="D20" s="103"/>
      <c r="E20" s="103"/>
      <c r="F20" s="103"/>
      <c r="G20" s="103"/>
    </row>
    <row r="23" spans="2:7" x14ac:dyDescent="0.45">
      <c r="B23" s="103"/>
      <c r="C23" s="103"/>
      <c r="D23" s="103"/>
      <c r="E23" s="103"/>
      <c r="F23" s="103"/>
      <c r="G23" s="103"/>
    </row>
    <row r="24" spans="2:7" ht="15.75" x14ac:dyDescent="0.5">
      <c r="B24" s="103"/>
      <c r="C24" s="103" t="s">
        <v>120</v>
      </c>
      <c r="D24" s="103"/>
      <c r="E24" s="103"/>
      <c r="F24" s="103"/>
      <c r="G24" s="130" t="s">
        <v>79</v>
      </c>
    </row>
    <row r="25" spans="2:7" x14ac:dyDescent="0.45">
      <c r="B25" s="103"/>
      <c r="C25" s="103"/>
      <c r="D25" s="103"/>
      <c r="E25" s="103"/>
      <c r="F25" s="103"/>
      <c r="G25" s="103"/>
    </row>
  </sheetData>
  <hyperlinks>
    <hyperlink ref="G24" r:id="rId1" xr:uid="{00000000-0004-0000-0100-000000000000}"/>
    <hyperlink ref="E5" r:id="rId2" xr:uid="{00000000-0004-0000-0100-000001000000}"/>
  </hyperlinks>
  <pageMargins left="0.7" right="0.7" top="0.78740157499999996" bottom="0.78740157499999996"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outlinePr summaryBelow="0"/>
    <pageSetUpPr fitToPage="1"/>
  </sheetPr>
  <dimension ref="A1:NW63"/>
  <sheetViews>
    <sheetView zoomScaleNormal="100" workbookViewId="0">
      <pane xSplit="19" ySplit="38" topLeftCell="T39" activePane="bottomRight" state="frozen"/>
      <selection pane="topRight" activeCell="L1" sqref="L1"/>
      <selection pane="bottomLeft" activeCell="A39" sqref="A39"/>
      <selection pane="bottomRight"/>
    </sheetView>
  </sheetViews>
  <sheetFormatPr baseColWidth="10" defaultColWidth="11.46484375" defaultRowHeight="14.25" outlineLevelCol="1" x14ac:dyDescent="0.45"/>
  <cols>
    <col min="1" max="1" width="1.1328125" style="2" customWidth="1"/>
    <col min="2" max="2" width="2.86328125" style="79" customWidth="1"/>
    <col min="3" max="3" width="14.53125" style="1" customWidth="1"/>
    <col min="4" max="4" width="4.1328125" style="1" hidden="1" customWidth="1"/>
    <col min="5" max="5" width="9.6640625" style="1" customWidth="1"/>
    <col min="6" max="6" width="18.19921875" style="1" hidden="1" customWidth="1" outlineLevel="1"/>
    <col min="7" max="12" width="3.1328125" style="1" hidden="1" customWidth="1" outlineLevel="1"/>
    <col min="13" max="15" width="3.1328125" style="6" hidden="1" customWidth="1" outlineLevel="1"/>
    <col min="16" max="17" width="3.46484375" style="6" hidden="1" customWidth="1" outlineLevel="1"/>
    <col min="18" max="18" width="6" style="6" hidden="1" customWidth="1" outlineLevel="1"/>
    <col min="19" max="19" width="3.6640625" style="6" customWidth="1" collapsed="1"/>
    <col min="20" max="23" width="1.6640625" style="2" customWidth="1"/>
    <col min="24" max="24" width="1.6640625" style="3" customWidth="1"/>
    <col min="25" max="27" width="1.6640625" style="2" customWidth="1"/>
    <col min="28" max="28" width="1.6640625" style="3" customWidth="1"/>
    <col min="29" max="31" width="1.6640625" style="2" customWidth="1"/>
    <col min="32" max="32" width="1.6640625" style="3" customWidth="1"/>
    <col min="33" max="35" width="1.6640625" style="2" customWidth="1"/>
    <col min="36" max="36" width="1.6640625" style="3" customWidth="1"/>
    <col min="37" max="39" width="1.6640625" style="2" customWidth="1"/>
    <col min="40" max="40" width="1.6640625" style="3" customWidth="1"/>
    <col min="41" max="43" width="1.6640625" style="2" customWidth="1"/>
    <col min="44" max="44" width="1.6640625" style="3" customWidth="1"/>
    <col min="45" max="47" width="1.6640625" style="2" customWidth="1"/>
    <col min="48" max="48" width="1.6640625" style="3" customWidth="1"/>
    <col min="49" max="385" width="1.6640625" style="2" customWidth="1"/>
    <col min="386" max="386" width="0" style="2" hidden="1" customWidth="1"/>
    <col min="387" max="387" width="0.86328125" style="2" hidden="1" customWidth="1"/>
    <col min="388" max="16384" width="11.46484375" style="2"/>
  </cols>
  <sheetData>
    <row r="1" spans="1:385" s="4" customFormat="1" ht="15.4" x14ac:dyDescent="0.45">
      <c r="A1" s="4" t="s">
        <v>93</v>
      </c>
      <c r="C1" s="14">
        <v>2024</v>
      </c>
      <c r="D1" s="114"/>
      <c r="E1" s="113"/>
      <c r="F1" s="109"/>
      <c r="G1" s="113"/>
      <c r="H1" s="113"/>
      <c r="I1" s="137"/>
      <c r="J1" s="137"/>
      <c r="K1" s="137"/>
      <c r="L1" s="113"/>
      <c r="M1" s="20"/>
      <c r="N1" s="20"/>
      <c r="O1" s="106"/>
      <c r="P1" s="20"/>
      <c r="Q1" s="20"/>
      <c r="R1" s="5"/>
      <c r="S1" s="5"/>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row>
    <row r="2" spans="1:385" s="10" customFormat="1" ht="15" customHeight="1" x14ac:dyDescent="0.45">
      <c r="B2" s="78"/>
      <c r="C2" s="9"/>
      <c r="D2" s="9"/>
      <c r="E2" s="9"/>
      <c r="F2" s="21"/>
      <c r="G2" s="21"/>
      <c r="H2" s="21"/>
      <c r="I2" s="21"/>
      <c r="J2" s="21"/>
      <c r="K2" s="21"/>
      <c r="L2" s="21"/>
      <c r="M2" s="21"/>
      <c r="N2" s="21"/>
      <c r="O2" s="21"/>
      <c r="P2" s="21"/>
      <c r="Q2" s="21"/>
      <c r="R2" s="21"/>
      <c r="S2" s="21"/>
      <c r="T2" s="10" t="str">
        <f t="shared" ref="T2:CE2" si="0">IF(DAY(T$3)=1,MID(TEXT(T3,$F$1&amp;"MMMM"),1,1),IF(DAY(T$3)&lt;=LEN(TEXT(T3,$F$1&amp;"MMMM")),MID(TEXT(T3,$F$1&amp;"MMMM"),DAY(T$3),1),""))</f>
        <v>J</v>
      </c>
      <c r="U2" s="10" t="str">
        <f t="shared" si="0"/>
        <v>a</v>
      </c>
      <c r="V2" s="10" t="str">
        <f t="shared" si="0"/>
        <v>n</v>
      </c>
      <c r="W2" s="10" t="str">
        <f t="shared" si="0"/>
        <v>u</v>
      </c>
      <c r="X2" s="10" t="str">
        <f t="shared" si="0"/>
        <v>a</v>
      </c>
      <c r="Y2" s="10" t="str">
        <f t="shared" si="0"/>
        <v>r</v>
      </c>
      <c r="Z2" s="10" t="str">
        <f t="shared" si="0"/>
        <v/>
      </c>
      <c r="AA2" s="10" t="str">
        <f t="shared" si="0"/>
        <v/>
      </c>
      <c r="AB2" s="10" t="str">
        <f t="shared" si="0"/>
        <v/>
      </c>
      <c r="AC2" s="10" t="str">
        <f t="shared" si="0"/>
        <v/>
      </c>
      <c r="AD2" s="10" t="str">
        <f t="shared" si="0"/>
        <v/>
      </c>
      <c r="AE2" s="10" t="str">
        <f t="shared" si="0"/>
        <v/>
      </c>
      <c r="AF2" s="10" t="str">
        <f t="shared" si="0"/>
        <v/>
      </c>
      <c r="AG2" s="10" t="str">
        <f t="shared" si="0"/>
        <v/>
      </c>
      <c r="AH2" s="10" t="str">
        <f t="shared" si="0"/>
        <v/>
      </c>
      <c r="AI2" s="10" t="str">
        <f t="shared" si="0"/>
        <v/>
      </c>
      <c r="AJ2" s="10" t="str">
        <f t="shared" si="0"/>
        <v/>
      </c>
      <c r="AK2" s="10" t="str">
        <f t="shared" si="0"/>
        <v/>
      </c>
      <c r="AL2" s="10" t="str">
        <f t="shared" si="0"/>
        <v/>
      </c>
      <c r="AM2" s="10" t="str">
        <f t="shared" si="0"/>
        <v/>
      </c>
      <c r="AN2" s="10" t="str">
        <f t="shared" si="0"/>
        <v/>
      </c>
      <c r="AO2" s="10" t="str">
        <f t="shared" si="0"/>
        <v/>
      </c>
      <c r="AP2" s="10" t="str">
        <f t="shared" si="0"/>
        <v/>
      </c>
      <c r="AQ2" s="10" t="str">
        <f t="shared" si="0"/>
        <v/>
      </c>
      <c r="AR2" s="10" t="str">
        <f t="shared" si="0"/>
        <v/>
      </c>
      <c r="AS2" s="10" t="str">
        <f t="shared" si="0"/>
        <v/>
      </c>
      <c r="AT2" s="10" t="str">
        <f t="shared" si="0"/>
        <v/>
      </c>
      <c r="AU2" s="10" t="str">
        <f t="shared" si="0"/>
        <v/>
      </c>
      <c r="AV2" s="10" t="str">
        <f t="shared" si="0"/>
        <v/>
      </c>
      <c r="AW2" s="10" t="str">
        <f t="shared" si="0"/>
        <v/>
      </c>
      <c r="AX2" s="10" t="str">
        <f t="shared" si="0"/>
        <v/>
      </c>
      <c r="AY2" s="10" t="str">
        <f t="shared" si="0"/>
        <v>F</v>
      </c>
      <c r="AZ2" s="10" t="str">
        <f t="shared" si="0"/>
        <v>e</v>
      </c>
      <c r="BA2" s="10" t="str">
        <f t="shared" si="0"/>
        <v>b</v>
      </c>
      <c r="BB2" s="10" t="str">
        <f t="shared" si="0"/>
        <v>r</v>
      </c>
      <c r="BC2" s="10" t="str">
        <f t="shared" si="0"/>
        <v>u</v>
      </c>
      <c r="BD2" s="10" t="str">
        <f t="shared" si="0"/>
        <v>a</v>
      </c>
      <c r="BE2" s="10" t="str">
        <f t="shared" si="0"/>
        <v>r</v>
      </c>
      <c r="BF2" s="10" t="str">
        <f t="shared" si="0"/>
        <v/>
      </c>
      <c r="BG2" s="10" t="str">
        <f t="shared" si="0"/>
        <v/>
      </c>
      <c r="BH2" s="10" t="str">
        <f t="shared" si="0"/>
        <v/>
      </c>
      <c r="BI2" s="10" t="str">
        <f t="shared" si="0"/>
        <v/>
      </c>
      <c r="BJ2" s="10" t="str">
        <f t="shared" si="0"/>
        <v/>
      </c>
      <c r="BK2" s="10" t="str">
        <f t="shared" si="0"/>
        <v/>
      </c>
      <c r="BL2" s="10" t="str">
        <f t="shared" si="0"/>
        <v/>
      </c>
      <c r="BM2" s="10" t="str">
        <f t="shared" si="0"/>
        <v/>
      </c>
      <c r="BN2" s="10" t="str">
        <f t="shared" si="0"/>
        <v/>
      </c>
      <c r="BO2" s="10" t="str">
        <f t="shared" si="0"/>
        <v/>
      </c>
      <c r="BP2" s="10" t="str">
        <f t="shared" si="0"/>
        <v/>
      </c>
      <c r="BQ2" s="10" t="str">
        <f t="shared" si="0"/>
        <v/>
      </c>
      <c r="BR2" s="10" t="str">
        <f t="shared" si="0"/>
        <v/>
      </c>
      <c r="BS2" s="10" t="str">
        <f t="shared" si="0"/>
        <v/>
      </c>
      <c r="BT2" s="10" t="str">
        <f t="shared" si="0"/>
        <v/>
      </c>
      <c r="BU2" s="10" t="str">
        <f t="shared" si="0"/>
        <v/>
      </c>
      <c r="BV2" s="10" t="str">
        <f t="shared" si="0"/>
        <v/>
      </c>
      <c r="BW2" s="10" t="str">
        <f t="shared" si="0"/>
        <v/>
      </c>
      <c r="BX2" s="10" t="str">
        <f t="shared" si="0"/>
        <v/>
      </c>
      <c r="BY2" s="10" t="str">
        <f t="shared" si="0"/>
        <v/>
      </c>
      <c r="BZ2" s="10" t="str">
        <f t="shared" si="0"/>
        <v/>
      </c>
      <c r="CA2" s="10" t="str">
        <f t="shared" si="0"/>
        <v/>
      </c>
      <c r="CB2" s="10" t="str">
        <f t="shared" si="0"/>
        <v>M</v>
      </c>
      <c r="CC2" s="10" t="str">
        <f t="shared" si="0"/>
        <v>ä</v>
      </c>
      <c r="CD2" s="10" t="str">
        <f t="shared" si="0"/>
        <v>r</v>
      </c>
      <c r="CE2" s="10" t="str">
        <f t="shared" si="0"/>
        <v>z</v>
      </c>
      <c r="CF2" s="10" t="str">
        <f t="shared" ref="CF2:EQ2" si="1">IF(DAY(CF$3)=1,MID(TEXT(CF3,$F$1&amp;"MMMM"),1,1),IF(DAY(CF$3)&lt;=LEN(TEXT(CF3,$F$1&amp;"MMMM")),MID(TEXT(CF3,$F$1&amp;"MMMM"),DAY(CF$3),1),""))</f>
        <v/>
      </c>
      <c r="CG2" s="10" t="str">
        <f t="shared" si="1"/>
        <v/>
      </c>
      <c r="CH2" s="10" t="str">
        <f t="shared" si="1"/>
        <v/>
      </c>
      <c r="CI2" s="10" t="str">
        <f t="shared" si="1"/>
        <v/>
      </c>
      <c r="CJ2" s="10" t="str">
        <f t="shared" si="1"/>
        <v/>
      </c>
      <c r="CK2" s="10" t="str">
        <f t="shared" si="1"/>
        <v/>
      </c>
      <c r="CL2" s="10" t="str">
        <f t="shared" si="1"/>
        <v/>
      </c>
      <c r="CM2" s="10" t="str">
        <f t="shared" si="1"/>
        <v/>
      </c>
      <c r="CN2" s="10" t="str">
        <f t="shared" si="1"/>
        <v/>
      </c>
      <c r="CO2" s="10" t="str">
        <f t="shared" si="1"/>
        <v/>
      </c>
      <c r="CP2" s="10" t="str">
        <f t="shared" si="1"/>
        <v/>
      </c>
      <c r="CQ2" s="10" t="str">
        <f t="shared" si="1"/>
        <v/>
      </c>
      <c r="CR2" s="10" t="str">
        <f t="shared" si="1"/>
        <v/>
      </c>
      <c r="CS2" s="10" t="str">
        <f t="shared" si="1"/>
        <v/>
      </c>
      <c r="CT2" s="10" t="str">
        <f t="shared" si="1"/>
        <v/>
      </c>
      <c r="CU2" s="10" t="str">
        <f t="shared" si="1"/>
        <v/>
      </c>
      <c r="CV2" s="10" t="str">
        <f t="shared" si="1"/>
        <v/>
      </c>
      <c r="CW2" s="10" t="str">
        <f t="shared" si="1"/>
        <v/>
      </c>
      <c r="CX2" s="10" t="str">
        <f t="shared" si="1"/>
        <v/>
      </c>
      <c r="CY2" s="10" t="str">
        <f t="shared" si="1"/>
        <v/>
      </c>
      <c r="CZ2" s="10" t="str">
        <f t="shared" si="1"/>
        <v/>
      </c>
      <c r="DA2" s="10" t="str">
        <f t="shared" si="1"/>
        <v/>
      </c>
      <c r="DB2" s="10" t="str">
        <f t="shared" si="1"/>
        <v/>
      </c>
      <c r="DC2" s="10" t="str">
        <f t="shared" si="1"/>
        <v/>
      </c>
      <c r="DD2" s="10" t="str">
        <f t="shared" si="1"/>
        <v/>
      </c>
      <c r="DE2" s="10" t="str">
        <f t="shared" si="1"/>
        <v/>
      </c>
      <c r="DF2" s="10" t="str">
        <f t="shared" si="1"/>
        <v/>
      </c>
      <c r="DG2" s="10" t="str">
        <f t="shared" si="1"/>
        <v>A</v>
      </c>
      <c r="DH2" s="10" t="str">
        <f t="shared" si="1"/>
        <v>p</v>
      </c>
      <c r="DI2" s="10" t="str">
        <f t="shared" si="1"/>
        <v>r</v>
      </c>
      <c r="DJ2" s="10" t="str">
        <f t="shared" si="1"/>
        <v>i</v>
      </c>
      <c r="DK2" s="10" t="str">
        <f t="shared" si="1"/>
        <v>l</v>
      </c>
      <c r="DL2" s="10" t="str">
        <f t="shared" si="1"/>
        <v/>
      </c>
      <c r="DM2" s="10" t="str">
        <f t="shared" si="1"/>
        <v/>
      </c>
      <c r="DN2" s="10" t="str">
        <f t="shared" si="1"/>
        <v/>
      </c>
      <c r="DO2" s="10" t="str">
        <f t="shared" si="1"/>
        <v/>
      </c>
      <c r="DP2" s="10" t="str">
        <f t="shared" si="1"/>
        <v/>
      </c>
      <c r="DQ2" s="10" t="str">
        <f t="shared" si="1"/>
        <v/>
      </c>
      <c r="DR2" s="10" t="str">
        <f t="shared" si="1"/>
        <v/>
      </c>
      <c r="DS2" s="10" t="str">
        <f t="shared" si="1"/>
        <v/>
      </c>
      <c r="DT2" s="10" t="str">
        <f t="shared" si="1"/>
        <v/>
      </c>
      <c r="DU2" s="10" t="str">
        <f t="shared" si="1"/>
        <v/>
      </c>
      <c r="DV2" s="10" t="str">
        <f t="shared" si="1"/>
        <v/>
      </c>
      <c r="DW2" s="10" t="str">
        <f t="shared" si="1"/>
        <v/>
      </c>
      <c r="DX2" s="10" t="str">
        <f t="shared" si="1"/>
        <v/>
      </c>
      <c r="DY2" s="10" t="str">
        <f t="shared" si="1"/>
        <v/>
      </c>
      <c r="DZ2" s="10" t="str">
        <f t="shared" si="1"/>
        <v/>
      </c>
      <c r="EA2" s="10" t="str">
        <f t="shared" si="1"/>
        <v/>
      </c>
      <c r="EB2" s="10" t="str">
        <f t="shared" si="1"/>
        <v/>
      </c>
      <c r="EC2" s="10" t="str">
        <f t="shared" si="1"/>
        <v/>
      </c>
      <c r="ED2" s="10" t="str">
        <f t="shared" si="1"/>
        <v/>
      </c>
      <c r="EE2" s="10" t="str">
        <f t="shared" si="1"/>
        <v/>
      </c>
      <c r="EF2" s="10" t="str">
        <f t="shared" si="1"/>
        <v/>
      </c>
      <c r="EG2" s="10" t="str">
        <f t="shared" si="1"/>
        <v/>
      </c>
      <c r="EH2" s="10" t="str">
        <f t="shared" si="1"/>
        <v/>
      </c>
      <c r="EI2" s="10" t="str">
        <f t="shared" si="1"/>
        <v/>
      </c>
      <c r="EJ2" s="10" t="str">
        <f t="shared" si="1"/>
        <v/>
      </c>
      <c r="EK2" s="10" t="str">
        <f t="shared" si="1"/>
        <v>M</v>
      </c>
      <c r="EL2" s="10" t="str">
        <f t="shared" si="1"/>
        <v>a</v>
      </c>
      <c r="EM2" s="10" t="str">
        <f t="shared" si="1"/>
        <v>i</v>
      </c>
      <c r="EN2" s="10" t="str">
        <f t="shared" si="1"/>
        <v/>
      </c>
      <c r="EO2" s="10" t="str">
        <f t="shared" si="1"/>
        <v/>
      </c>
      <c r="EP2" s="10" t="str">
        <f t="shared" si="1"/>
        <v/>
      </c>
      <c r="EQ2" s="10" t="str">
        <f t="shared" si="1"/>
        <v/>
      </c>
      <c r="ER2" s="10" t="str">
        <f t="shared" ref="ER2:HC2" si="2">IF(DAY(ER$3)=1,MID(TEXT(ER3,$F$1&amp;"MMMM"),1,1),IF(DAY(ER$3)&lt;=LEN(TEXT(ER3,$F$1&amp;"MMMM")),MID(TEXT(ER3,$F$1&amp;"MMMM"),DAY(ER$3),1),""))</f>
        <v/>
      </c>
      <c r="ES2" s="10" t="str">
        <f t="shared" si="2"/>
        <v/>
      </c>
      <c r="ET2" s="10" t="str">
        <f t="shared" si="2"/>
        <v/>
      </c>
      <c r="EU2" s="10" t="str">
        <f t="shared" si="2"/>
        <v/>
      </c>
      <c r="EV2" s="10" t="str">
        <f t="shared" si="2"/>
        <v/>
      </c>
      <c r="EW2" s="10" t="str">
        <f t="shared" si="2"/>
        <v/>
      </c>
      <c r="EX2" s="10" t="str">
        <f t="shared" si="2"/>
        <v/>
      </c>
      <c r="EY2" s="10" t="str">
        <f t="shared" si="2"/>
        <v/>
      </c>
      <c r="EZ2" s="10" t="str">
        <f t="shared" si="2"/>
        <v/>
      </c>
      <c r="FA2" s="10" t="str">
        <f t="shared" si="2"/>
        <v/>
      </c>
      <c r="FB2" s="10" t="str">
        <f t="shared" si="2"/>
        <v/>
      </c>
      <c r="FC2" s="10" t="str">
        <f t="shared" si="2"/>
        <v/>
      </c>
      <c r="FD2" s="10" t="str">
        <f t="shared" si="2"/>
        <v/>
      </c>
      <c r="FE2" s="10" t="str">
        <f t="shared" si="2"/>
        <v/>
      </c>
      <c r="FF2" s="10" t="str">
        <f t="shared" si="2"/>
        <v/>
      </c>
      <c r="FG2" s="10" t="str">
        <f t="shared" si="2"/>
        <v/>
      </c>
      <c r="FH2" s="10" t="str">
        <f t="shared" si="2"/>
        <v/>
      </c>
      <c r="FI2" s="10" t="str">
        <f t="shared" si="2"/>
        <v/>
      </c>
      <c r="FJ2" s="10" t="str">
        <f t="shared" si="2"/>
        <v/>
      </c>
      <c r="FK2" s="10" t="str">
        <f t="shared" si="2"/>
        <v/>
      </c>
      <c r="FL2" s="10" t="str">
        <f t="shared" si="2"/>
        <v/>
      </c>
      <c r="FM2" s="10" t="str">
        <f t="shared" si="2"/>
        <v/>
      </c>
      <c r="FN2" s="10" t="str">
        <f t="shared" si="2"/>
        <v/>
      </c>
      <c r="FO2" s="10" t="str">
        <f t="shared" si="2"/>
        <v/>
      </c>
      <c r="FP2" s="10" t="str">
        <f t="shared" si="2"/>
        <v>J</v>
      </c>
      <c r="FQ2" s="10" t="str">
        <f t="shared" si="2"/>
        <v>u</v>
      </c>
      <c r="FR2" s="10" t="str">
        <f t="shared" si="2"/>
        <v>n</v>
      </c>
      <c r="FS2" s="10" t="str">
        <f t="shared" si="2"/>
        <v>i</v>
      </c>
      <c r="FT2" s="10" t="str">
        <f t="shared" si="2"/>
        <v/>
      </c>
      <c r="FU2" s="10" t="str">
        <f t="shared" si="2"/>
        <v/>
      </c>
      <c r="FV2" s="10" t="str">
        <f t="shared" si="2"/>
        <v/>
      </c>
      <c r="FW2" s="10" t="str">
        <f t="shared" si="2"/>
        <v/>
      </c>
      <c r="FX2" s="10" t="str">
        <f t="shared" si="2"/>
        <v/>
      </c>
      <c r="FY2" s="10" t="str">
        <f t="shared" si="2"/>
        <v/>
      </c>
      <c r="FZ2" s="10" t="str">
        <f t="shared" si="2"/>
        <v/>
      </c>
      <c r="GA2" s="10" t="str">
        <f t="shared" si="2"/>
        <v/>
      </c>
      <c r="GB2" s="10" t="str">
        <f t="shared" si="2"/>
        <v/>
      </c>
      <c r="GC2" s="10" t="str">
        <f t="shared" si="2"/>
        <v/>
      </c>
      <c r="GD2" s="10" t="str">
        <f t="shared" si="2"/>
        <v/>
      </c>
      <c r="GE2" s="10" t="str">
        <f t="shared" si="2"/>
        <v/>
      </c>
      <c r="GF2" s="10" t="str">
        <f t="shared" si="2"/>
        <v/>
      </c>
      <c r="GG2" s="10" t="str">
        <f t="shared" si="2"/>
        <v/>
      </c>
      <c r="GH2" s="10" t="str">
        <f t="shared" si="2"/>
        <v/>
      </c>
      <c r="GI2" s="10" t="str">
        <f t="shared" si="2"/>
        <v/>
      </c>
      <c r="GJ2" s="10" t="str">
        <f t="shared" si="2"/>
        <v/>
      </c>
      <c r="GK2" s="10" t="str">
        <f t="shared" si="2"/>
        <v/>
      </c>
      <c r="GL2" s="10" t="str">
        <f t="shared" si="2"/>
        <v/>
      </c>
      <c r="GM2" s="10" t="str">
        <f t="shared" si="2"/>
        <v/>
      </c>
      <c r="GN2" s="10" t="str">
        <f t="shared" si="2"/>
        <v/>
      </c>
      <c r="GO2" s="10" t="str">
        <f t="shared" si="2"/>
        <v/>
      </c>
      <c r="GP2" s="10" t="str">
        <f t="shared" si="2"/>
        <v/>
      </c>
      <c r="GQ2" s="10" t="str">
        <f t="shared" si="2"/>
        <v/>
      </c>
      <c r="GR2" s="10" t="str">
        <f t="shared" si="2"/>
        <v/>
      </c>
      <c r="GS2" s="10" t="str">
        <f t="shared" si="2"/>
        <v/>
      </c>
      <c r="GT2" s="10" t="str">
        <f t="shared" si="2"/>
        <v>J</v>
      </c>
      <c r="GU2" s="10" t="str">
        <f t="shared" si="2"/>
        <v>u</v>
      </c>
      <c r="GV2" s="10" t="str">
        <f t="shared" si="2"/>
        <v>l</v>
      </c>
      <c r="GW2" s="10" t="str">
        <f t="shared" si="2"/>
        <v>i</v>
      </c>
      <c r="GX2" s="10" t="str">
        <f t="shared" si="2"/>
        <v/>
      </c>
      <c r="GY2" s="10" t="str">
        <f t="shared" si="2"/>
        <v/>
      </c>
      <c r="GZ2" s="10" t="str">
        <f t="shared" si="2"/>
        <v/>
      </c>
      <c r="HA2" s="10" t="str">
        <f t="shared" si="2"/>
        <v/>
      </c>
      <c r="HB2" s="10" t="str">
        <f t="shared" si="2"/>
        <v/>
      </c>
      <c r="HC2" s="10" t="str">
        <f t="shared" si="2"/>
        <v/>
      </c>
      <c r="HD2" s="10" t="str">
        <f t="shared" ref="HD2:JO2" si="3">IF(DAY(HD$3)=1,MID(TEXT(HD3,$F$1&amp;"MMMM"),1,1),IF(DAY(HD$3)&lt;=LEN(TEXT(HD3,$F$1&amp;"MMMM")),MID(TEXT(HD3,$F$1&amp;"MMMM"),DAY(HD$3),1),""))</f>
        <v/>
      </c>
      <c r="HE2" s="10" t="str">
        <f t="shared" si="3"/>
        <v/>
      </c>
      <c r="HF2" s="10" t="str">
        <f t="shared" si="3"/>
        <v/>
      </c>
      <c r="HG2" s="10" t="str">
        <f t="shared" si="3"/>
        <v/>
      </c>
      <c r="HH2" s="10" t="str">
        <f t="shared" si="3"/>
        <v/>
      </c>
      <c r="HI2" s="10" t="str">
        <f t="shared" si="3"/>
        <v/>
      </c>
      <c r="HJ2" s="10" t="str">
        <f t="shared" si="3"/>
        <v/>
      </c>
      <c r="HK2" s="10" t="str">
        <f t="shared" si="3"/>
        <v/>
      </c>
      <c r="HL2" s="10" t="str">
        <f t="shared" si="3"/>
        <v/>
      </c>
      <c r="HM2" s="10" t="str">
        <f t="shared" si="3"/>
        <v/>
      </c>
      <c r="HN2" s="10" t="str">
        <f t="shared" si="3"/>
        <v/>
      </c>
      <c r="HO2" s="10" t="str">
        <f t="shared" si="3"/>
        <v/>
      </c>
      <c r="HP2" s="10" t="str">
        <f t="shared" si="3"/>
        <v/>
      </c>
      <c r="HQ2" s="10" t="str">
        <f t="shared" si="3"/>
        <v/>
      </c>
      <c r="HR2" s="10" t="str">
        <f t="shared" si="3"/>
        <v/>
      </c>
      <c r="HS2" s="10" t="str">
        <f t="shared" si="3"/>
        <v/>
      </c>
      <c r="HT2" s="10" t="str">
        <f t="shared" si="3"/>
        <v/>
      </c>
      <c r="HU2" s="10" t="str">
        <f t="shared" si="3"/>
        <v/>
      </c>
      <c r="HV2" s="10" t="str">
        <f t="shared" si="3"/>
        <v/>
      </c>
      <c r="HW2" s="10" t="str">
        <f t="shared" si="3"/>
        <v/>
      </c>
      <c r="HX2" s="10" t="str">
        <f t="shared" si="3"/>
        <v/>
      </c>
      <c r="HY2" s="10" t="str">
        <f t="shared" si="3"/>
        <v>A</v>
      </c>
      <c r="HZ2" s="10" t="str">
        <f t="shared" si="3"/>
        <v>u</v>
      </c>
      <c r="IA2" s="10" t="str">
        <f t="shared" si="3"/>
        <v>g</v>
      </c>
      <c r="IB2" s="10" t="str">
        <f t="shared" si="3"/>
        <v>u</v>
      </c>
      <c r="IC2" s="10" t="str">
        <f t="shared" si="3"/>
        <v>s</v>
      </c>
      <c r="ID2" s="10" t="str">
        <f t="shared" si="3"/>
        <v>t</v>
      </c>
      <c r="IE2" s="10" t="str">
        <f t="shared" si="3"/>
        <v/>
      </c>
      <c r="IF2" s="10" t="str">
        <f t="shared" si="3"/>
        <v/>
      </c>
      <c r="IG2" s="10" t="str">
        <f t="shared" si="3"/>
        <v/>
      </c>
      <c r="IH2" s="10" t="str">
        <f t="shared" si="3"/>
        <v/>
      </c>
      <c r="II2" s="10" t="str">
        <f t="shared" si="3"/>
        <v/>
      </c>
      <c r="IJ2" s="10" t="str">
        <f t="shared" si="3"/>
        <v/>
      </c>
      <c r="IK2" s="10" t="str">
        <f t="shared" si="3"/>
        <v/>
      </c>
      <c r="IL2" s="10" t="str">
        <f t="shared" si="3"/>
        <v/>
      </c>
      <c r="IM2" s="10" t="str">
        <f t="shared" si="3"/>
        <v/>
      </c>
      <c r="IN2" s="10" t="str">
        <f t="shared" si="3"/>
        <v/>
      </c>
      <c r="IO2" s="10" t="str">
        <f t="shared" si="3"/>
        <v/>
      </c>
      <c r="IP2" s="10" t="str">
        <f t="shared" si="3"/>
        <v/>
      </c>
      <c r="IQ2" s="10" t="str">
        <f t="shared" si="3"/>
        <v/>
      </c>
      <c r="IR2" s="10" t="str">
        <f t="shared" si="3"/>
        <v/>
      </c>
      <c r="IS2" s="10" t="str">
        <f t="shared" si="3"/>
        <v/>
      </c>
      <c r="IT2" s="10" t="str">
        <f t="shared" si="3"/>
        <v/>
      </c>
      <c r="IU2" s="10" t="str">
        <f t="shared" si="3"/>
        <v/>
      </c>
      <c r="IV2" s="10" t="str">
        <f t="shared" si="3"/>
        <v/>
      </c>
      <c r="IW2" s="10" t="str">
        <f t="shared" si="3"/>
        <v/>
      </c>
      <c r="IX2" s="10" t="str">
        <f t="shared" si="3"/>
        <v/>
      </c>
      <c r="IY2" s="10" t="str">
        <f t="shared" si="3"/>
        <v/>
      </c>
      <c r="IZ2" s="10" t="str">
        <f t="shared" si="3"/>
        <v/>
      </c>
      <c r="JA2" s="10" t="str">
        <f t="shared" si="3"/>
        <v/>
      </c>
      <c r="JB2" s="10" t="str">
        <f t="shared" si="3"/>
        <v/>
      </c>
      <c r="JC2" s="10" t="str">
        <f t="shared" si="3"/>
        <v/>
      </c>
      <c r="JD2" s="10" t="str">
        <f t="shared" si="3"/>
        <v>S</v>
      </c>
      <c r="JE2" s="10" t="str">
        <f t="shared" si="3"/>
        <v>e</v>
      </c>
      <c r="JF2" s="10" t="str">
        <f t="shared" si="3"/>
        <v>p</v>
      </c>
      <c r="JG2" s="10" t="str">
        <f t="shared" si="3"/>
        <v>t</v>
      </c>
      <c r="JH2" s="10" t="str">
        <f t="shared" si="3"/>
        <v>e</v>
      </c>
      <c r="JI2" s="10" t="str">
        <f t="shared" si="3"/>
        <v>m</v>
      </c>
      <c r="JJ2" s="10" t="str">
        <f t="shared" si="3"/>
        <v>b</v>
      </c>
      <c r="JK2" s="10" t="str">
        <f t="shared" si="3"/>
        <v>e</v>
      </c>
      <c r="JL2" s="10" t="str">
        <f t="shared" si="3"/>
        <v>r</v>
      </c>
      <c r="JM2" s="10" t="str">
        <f t="shared" si="3"/>
        <v/>
      </c>
      <c r="JN2" s="10" t="str">
        <f t="shared" si="3"/>
        <v/>
      </c>
      <c r="JO2" s="10" t="str">
        <f t="shared" si="3"/>
        <v/>
      </c>
      <c r="JP2" s="10" t="str">
        <f t="shared" ref="JP2:MA2" si="4">IF(DAY(JP$3)=1,MID(TEXT(JP3,$F$1&amp;"MMMM"),1,1),IF(DAY(JP$3)&lt;=LEN(TEXT(JP3,$F$1&amp;"MMMM")),MID(TEXT(JP3,$F$1&amp;"MMMM"),DAY(JP$3),1),""))</f>
        <v/>
      </c>
      <c r="JQ2" s="10" t="str">
        <f t="shared" si="4"/>
        <v/>
      </c>
      <c r="JR2" s="10" t="str">
        <f t="shared" si="4"/>
        <v/>
      </c>
      <c r="JS2" s="10" t="str">
        <f t="shared" si="4"/>
        <v/>
      </c>
      <c r="JT2" s="10" t="str">
        <f t="shared" si="4"/>
        <v/>
      </c>
      <c r="JU2" s="10" t="str">
        <f t="shared" si="4"/>
        <v/>
      </c>
      <c r="JV2" s="10" t="str">
        <f t="shared" si="4"/>
        <v/>
      </c>
      <c r="JW2" s="10" t="str">
        <f t="shared" si="4"/>
        <v/>
      </c>
      <c r="JX2" s="10" t="str">
        <f t="shared" si="4"/>
        <v/>
      </c>
      <c r="JY2" s="10" t="str">
        <f t="shared" si="4"/>
        <v/>
      </c>
      <c r="JZ2" s="10" t="str">
        <f t="shared" si="4"/>
        <v/>
      </c>
      <c r="KA2" s="10" t="str">
        <f t="shared" si="4"/>
        <v/>
      </c>
      <c r="KB2" s="10" t="str">
        <f t="shared" si="4"/>
        <v/>
      </c>
      <c r="KC2" s="10" t="str">
        <f t="shared" si="4"/>
        <v/>
      </c>
      <c r="KD2" s="10" t="str">
        <f t="shared" si="4"/>
        <v/>
      </c>
      <c r="KE2" s="10" t="str">
        <f t="shared" si="4"/>
        <v/>
      </c>
      <c r="KF2" s="10" t="str">
        <f t="shared" si="4"/>
        <v/>
      </c>
      <c r="KG2" s="10" t="str">
        <f t="shared" si="4"/>
        <v/>
      </c>
      <c r="KH2" s="10" t="str">
        <f t="shared" si="4"/>
        <v>O</v>
      </c>
      <c r="KI2" s="10" t="str">
        <f t="shared" si="4"/>
        <v>k</v>
      </c>
      <c r="KJ2" s="10" t="str">
        <f t="shared" si="4"/>
        <v>t</v>
      </c>
      <c r="KK2" s="10" t="str">
        <f t="shared" si="4"/>
        <v>o</v>
      </c>
      <c r="KL2" s="10" t="str">
        <f t="shared" si="4"/>
        <v>b</v>
      </c>
      <c r="KM2" s="10" t="str">
        <f t="shared" si="4"/>
        <v>e</v>
      </c>
      <c r="KN2" s="10" t="str">
        <f t="shared" si="4"/>
        <v>r</v>
      </c>
      <c r="KO2" s="10" t="str">
        <f t="shared" si="4"/>
        <v/>
      </c>
      <c r="KP2" s="10" t="str">
        <f t="shared" si="4"/>
        <v/>
      </c>
      <c r="KQ2" s="10" t="str">
        <f t="shared" si="4"/>
        <v/>
      </c>
      <c r="KR2" s="10" t="str">
        <f t="shared" si="4"/>
        <v/>
      </c>
      <c r="KS2" s="10" t="str">
        <f t="shared" si="4"/>
        <v/>
      </c>
      <c r="KT2" s="10" t="str">
        <f t="shared" si="4"/>
        <v/>
      </c>
      <c r="KU2" s="10" t="str">
        <f t="shared" si="4"/>
        <v/>
      </c>
      <c r="KV2" s="10" t="str">
        <f t="shared" si="4"/>
        <v/>
      </c>
      <c r="KW2" s="10" t="str">
        <f t="shared" si="4"/>
        <v/>
      </c>
      <c r="KX2" s="10" t="str">
        <f t="shared" si="4"/>
        <v/>
      </c>
      <c r="KY2" s="10" t="str">
        <f t="shared" si="4"/>
        <v/>
      </c>
      <c r="KZ2" s="10" t="str">
        <f t="shared" si="4"/>
        <v/>
      </c>
      <c r="LA2" s="10" t="str">
        <f t="shared" si="4"/>
        <v/>
      </c>
      <c r="LB2" s="10" t="str">
        <f t="shared" si="4"/>
        <v/>
      </c>
      <c r="LC2" s="10" t="str">
        <f t="shared" si="4"/>
        <v/>
      </c>
      <c r="LD2" s="10" t="str">
        <f t="shared" si="4"/>
        <v/>
      </c>
      <c r="LE2" s="10" t="str">
        <f t="shared" si="4"/>
        <v/>
      </c>
      <c r="LF2" s="10" t="str">
        <f t="shared" si="4"/>
        <v/>
      </c>
      <c r="LG2" s="10" t="str">
        <f t="shared" si="4"/>
        <v/>
      </c>
      <c r="LH2" s="10" t="str">
        <f t="shared" si="4"/>
        <v/>
      </c>
      <c r="LI2" s="10" t="str">
        <f t="shared" si="4"/>
        <v/>
      </c>
      <c r="LJ2" s="10" t="str">
        <f t="shared" si="4"/>
        <v/>
      </c>
      <c r="LK2" s="10" t="str">
        <f t="shared" si="4"/>
        <v/>
      </c>
      <c r="LL2" s="10" t="str">
        <f t="shared" si="4"/>
        <v/>
      </c>
      <c r="LM2" s="10" t="str">
        <f t="shared" si="4"/>
        <v>N</v>
      </c>
      <c r="LN2" s="10" t="str">
        <f t="shared" si="4"/>
        <v>o</v>
      </c>
      <c r="LO2" s="10" t="str">
        <f t="shared" si="4"/>
        <v>v</v>
      </c>
      <c r="LP2" s="10" t="str">
        <f t="shared" si="4"/>
        <v>e</v>
      </c>
      <c r="LQ2" s="10" t="str">
        <f t="shared" si="4"/>
        <v>m</v>
      </c>
      <c r="LR2" s="10" t="str">
        <f t="shared" si="4"/>
        <v>b</v>
      </c>
      <c r="LS2" s="10" t="str">
        <f t="shared" si="4"/>
        <v>e</v>
      </c>
      <c r="LT2" s="10" t="str">
        <f t="shared" si="4"/>
        <v>r</v>
      </c>
      <c r="LU2" s="10" t="str">
        <f t="shared" si="4"/>
        <v/>
      </c>
      <c r="LV2" s="10" t="str">
        <f t="shared" si="4"/>
        <v/>
      </c>
      <c r="LW2" s="10" t="str">
        <f t="shared" si="4"/>
        <v/>
      </c>
      <c r="LX2" s="10" t="str">
        <f t="shared" si="4"/>
        <v/>
      </c>
      <c r="LY2" s="10" t="str">
        <f t="shared" si="4"/>
        <v/>
      </c>
      <c r="LZ2" s="10" t="str">
        <f t="shared" si="4"/>
        <v/>
      </c>
      <c r="MA2" s="10" t="str">
        <f t="shared" si="4"/>
        <v/>
      </c>
      <c r="MB2" s="10" t="str">
        <f t="shared" ref="MB2:NT2" si="5">IF(DAY(MB$3)=1,MID(TEXT(MB3,$F$1&amp;"MMMM"),1,1),IF(DAY(MB$3)&lt;=LEN(TEXT(MB3,$F$1&amp;"MMMM")),MID(TEXT(MB3,$F$1&amp;"MMMM"),DAY(MB$3),1),""))</f>
        <v/>
      </c>
      <c r="MC2" s="10" t="str">
        <f t="shared" si="5"/>
        <v/>
      </c>
      <c r="MD2" s="10" t="str">
        <f t="shared" si="5"/>
        <v/>
      </c>
      <c r="ME2" s="10" t="str">
        <f t="shared" si="5"/>
        <v/>
      </c>
      <c r="MF2" s="10" t="str">
        <f t="shared" si="5"/>
        <v/>
      </c>
      <c r="MG2" s="10" t="str">
        <f t="shared" si="5"/>
        <v/>
      </c>
      <c r="MH2" s="10" t="str">
        <f t="shared" si="5"/>
        <v/>
      </c>
      <c r="MI2" s="10" t="str">
        <f t="shared" si="5"/>
        <v/>
      </c>
      <c r="MJ2" s="10" t="str">
        <f t="shared" si="5"/>
        <v/>
      </c>
      <c r="MK2" s="10" t="str">
        <f t="shared" si="5"/>
        <v/>
      </c>
      <c r="ML2" s="10" t="str">
        <f t="shared" si="5"/>
        <v/>
      </c>
      <c r="MM2" s="10" t="str">
        <f t="shared" si="5"/>
        <v/>
      </c>
      <c r="MN2" s="10" t="str">
        <f t="shared" si="5"/>
        <v/>
      </c>
      <c r="MO2" s="10" t="str">
        <f t="shared" si="5"/>
        <v/>
      </c>
      <c r="MP2" s="10" t="str">
        <f t="shared" si="5"/>
        <v/>
      </c>
      <c r="MQ2" s="10" t="str">
        <f t="shared" si="5"/>
        <v>D</v>
      </c>
      <c r="MR2" s="10" t="str">
        <f t="shared" si="5"/>
        <v>e</v>
      </c>
      <c r="MS2" s="10" t="str">
        <f t="shared" si="5"/>
        <v>z</v>
      </c>
      <c r="MT2" s="10" t="str">
        <f t="shared" si="5"/>
        <v>e</v>
      </c>
      <c r="MU2" s="10" t="str">
        <f t="shared" si="5"/>
        <v>m</v>
      </c>
      <c r="MV2" s="10" t="str">
        <f t="shared" si="5"/>
        <v>b</v>
      </c>
      <c r="MW2" s="10" t="str">
        <f t="shared" si="5"/>
        <v>e</v>
      </c>
      <c r="MX2" s="10" t="str">
        <f t="shared" si="5"/>
        <v>r</v>
      </c>
      <c r="MY2" s="10" t="str">
        <f t="shared" si="5"/>
        <v/>
      </c>
      <c r="MZ2" s="10" t="str">
        <f t="shared" si="5"/>
        <v/>
      </c>
      <c r="NA2" s="10" t="str">
        <f t="shared" si="5"/>
        <v/>
      </c>
      <c r="NB2" s="10" t="str">
        <f t="shared" si="5"/>
        <v/>
      </c>
      <c r="NC2" s="10" t="str">
        <f t="shared" si="5"/>
        <v/>
      </c>
      <c r="ND2" s="10" t="str">
        <f t="shared" si="5"/>
        <v/>
      </c>
      <c r="NE2" s="10" t="str">
        <f t="shared" si="5"/>
        <v/>
      </c>
      <c r="NF2" s="10" t="str">
        <f t="shared" si="5"/>
        <v/>
      </c>
      <c r="NG2" s="10" t="str">
        <f t="shared" si="5"/>
        <v/>
      </c>
      <c r="NH2" s="10" t="str">
        <f t="shared" si="5"/>
        <v/>
      </c>
      <c r="NI2" s="10" t="str">
        <f t="shared" si="5"/>
        <v/>
      </c>
      <c r="NJ2" s="10" t="str">
        <f t="shared" si="5"/>
        <v/>
      </c>
      <c r="NK2" s="10" t="str">
        <f t="shared" si="5"/>
        <v/>
      </c>
      <c r="NL2" s="10" t="str">
        <f t="shared" si="5"/>
        <v/>
      </c>
      <c r="NM2" s="10" t="str">
        <f t="shared" si="5"/>
        <v/>
      </c>
      <c r="NN2" s="10" t="str">
        <f t="shared" si="5"/>
        <v/>
      </c>
      <c r="NO2" s="10" t="str">
        <f t="shared" si="5"/>
        <v/>
      </c>
      <c r="NP2" s="10" t="str">
        <f t="shared" si="5"/>
        <v/>
      </c>
      <c r="NQ2" s="10" t="str">
        <f t="shared" si="5"/>
        <v/>
      </c>
      <c r="NR2" s="10" t="str">
        <f t="shared" si="5"/>
        <v/>
      </c>
      <c r="NS2" s="10" t="str">
        <f t="shared" si="5"/>
        <v/>
      </c>
      <c r="NT2" s="10" t="str">
        <f t="shared" si="5"/>
        <v/>
      </c>
    </row>
    <row r="3" spans="1:385" ht="41.1" customHeight="1" x14ac:dyDescent="0.45">
      <c r="C3" s="15" t="s">
        <v>12</v>
      </c>
      <c r="D3" s="86" t="s">
        <v>82</v>
      </c>
      <c r="E3" s="162" t="s">
        <v>96</v>
      </c>
      <c r="F3" s="162" t="s">
        <v>65</v>
      </c>
      <c r="G3" s="169" t="s">
        <v>95</v>
      </c>
      <c r="H3" s="169" t="s">
        <v>111</v>
      </c>
      <c r="I3" s="138"/>
      <c r="J3" s="138"/>
      <c r="K3" s="138"/>
      <c r="L3" s="164"/>
      <c r="M3" s="164" t="s">
        <v>13</v>
      </c>
      <c r="N3" s="166" t="s">
        <v>14</v>
      </c>
      <c r="O3" s="168" t="s">
        <v>91</v>
      </c>
      <c r="P3" s="153" t="s">
        <v>6</v>
      </c>
      <c r="Q3" s="155" t="s">
        <v>5</v>
      </c>
      <c r="R3" s="169" t="s">
        <v>97</v>
      </c>
      <c r="S3" s="157" t="s">
        <v>10</v>
      </c>
      <c r="T3" s="16">
        <f>DATE($C$1,1,1)</f>
        <v>45292</v>
      </c>
      <c r="U3" s="16">
        <f>T3+1</f>
        <v>45293</v>
      </c>
      <c r="V3" s="16">
        <f t="shared" ref="V3:CG3" si="6">U3+1</f>
        <v>45294</v>
      </c>
      <c r="W3" s="16">
        <f t="shared" si="6"/>
        <v>45295</v>
      </c>
      <c r="X3" s="16">
        <f t="shared" si="6"/>
        <v>45296</v>
      </c>
      <c r="Y3" s="16">
        <f t="shared" si="6"/>
        <v>45297</v>
      </c>
      <c r="Z3" s="16">
        <f t="shared" si="6"/>
        <v>45298</v>
      </c>
      <c r="AA3" s="16">
        <f t="shared" si="6"/>
        <v>45299</v>
      </c>
      <c r="AB3" s="16">
        <f t="shared" si="6"/>
        <v>45300</v>
      </c>
      <c r="AC3" s="16">
        <f t="shared" si="6"/>
        <v>45301</v>
      </c>
      <c r="AD3" s="16">
        <f t="shared" si="6"/>
        <v>45302</v>
      </c>
      <c r="AE3" s="16">
        <f t="shared" si="6"/>
        <v>45303</v>
      </c>
      <c r="AF3" s="16">
        <f t="shared" si="6"/>
        <v>45304</v>
      </c>
      <c r="AG3" s="16">
        <f t="shared" si="6"/>
        <v>45305</v>
      </c>
      <c r="AH3" s="16">
        <f t="shared" si="6"/>
        <v>45306</v>
      </c>
      <c r="AI3" s="16">
        <f t="shared" si="6"/>
        <v>45307</v>
      </c>
      <c r="AJ3" s="16">
        <f t="shared" si="6"/>
        <v>45308</v>
      </c>
      <c r="AK3" s="16">
        <f t="shared" si="6"/>
        <v>45309</v>
      </c>
      <c r="AL3" s="16">
        <f t="shared" si="6"/>
        <v>45310</v>
      </c>
      <c r="AM3" s="16">
        <f t="shared" si="6"/>
        <v>45311</v>
      </c>
      <c r="AN3" s="16">
        <f t="shared" si="6"/>
        <v>45312</v>
      </c>
      <c r="AO3" s="16">
        <f t="shared" si="6"/>
        <v>45313</v>
      </c>
      <c r="AP3" s="16">
        <f t="shared" si="6"/>
        <v>45314</v>
      </c>
      <c r="AQ3" s="16">
        <f t="shared" si="6"/>
        <v>45315</v>
      </c>
      <c r="AR3" s="16">
        <f t="shared" si="6"/>
        <v>45316</v>
      </c>
      <c r="AS3" s="16">
        <f t="shared" si="6"/>
        <v>45317</v>
      </c>
      <c r="AT3" s="16">
        <f t="shared" si="6"/>
        <v>45318</v>
      </c>
      <c r="AU3" s="16">
        <f t="shared" si="6"/>
        <v>45319</v>
      </c>
      <c r="AV3" s="16">
        <f t="shared" si="6"/>
        <v>45320</v>
      </c>
      <c r="AW3" s="16">
        <f t="shared" si="6"/>
        <v>45321</v>
      </c>
      <c r="AX3" s="16">
        <f t="shared" si="6"/>
        <v>45322</v>
      </c>
      <c r="AY3" s="16">
        <f t="shared" si="6"/>
        <v>45323</v>
      </c>
      <c r="AZ3" s="16">
        <f t="shared" si="6"/>
        <v>45324</v>
      </c>
      <c r="BA3" s="16">
        <f t="shared" si="6"/>
        <v>45325</v>
      </c>
      <c r="BB3" s="16">
        <f t="shared" si="6"/>
        <v>45326</v>
      </c>
      <c r="BC3" s="16">
        <f t="shared" si="6"/>
        <v>45327</v>
      </c>
      <c r="BD3" s="16">
        <f t="shared" si="6"/>
        <v>45328</v>
      </c>
      <c r="BE3" s="16">
        <f t="shared" si="6"/>
        <v>45329</v>
      </c>
      <c r="BF3" s="16">
        <f t="shared" si="6"/>
        <v>45330</v>
      </c>
      <c r="BG3" s="16">
        <f t="shared" si="6"/>
        <v>45331</v>
      </c>
      <c r="BH3" s="16">
        <f t="shared" si="6"/>
        <v>45332</v>
      </c>
      <c r="BI3" s="16">
        <f t="shared" si="6"/>
        <v>45333</v>
      </c>
      <c r="BJ3" s="16">
        <f t="shared" si="6"/>
        <v>45334</v>
      </c>
      <c r="BK3" s="16">
        <f t="shared" si="6"/>
        <v>45335</v>
      </c>
      <c r="BL3" s="16">
        <f t="shared" si="6"/>
        <v>45336</v>
      </c>
      <c r="BM3" s="16">
        <f t="shared" si="6"/>
        <v>45337</v>
      </c>
      <c r="BN3" s="16">
        <f t="shared" si="6"/>
        <v>45338</v>
      </c>
      <c r="BO3" s="16">
        <f t="shared" si="6"/>
        <v>45339</v>
      </c>
      <c r="BP3" s="16">
        <f t="shared" si="6"/>
        <v>45340</v>
      </c>
      <c r="BQ3" s="16">
        <f t="shared" si="6"/>
        <v>45341</v>
      </c>
      <c r="BR3" s="16">
        <f t="shared" si="6"/>
        <v>45342</v>
      </c>
      <c r="BS3" s="16">
        <f t="shared" si="6"/>
        <v>45343</v>
      </c>
      <c r="BT3" s="16">
        <f t="shared" si="6"/>
        <v>45344</v>
      </c>
      <c r="BU3" s="16">
        <f t="shared" si="6"/>
        <v>45345</v>
      </c>
      <c r="BV3" s="16">
        <f t="shared" si="6"/>
        <v>45346</v>
      </c>
      <c r="BW3" s="16">
        <f t="shared" si="6"/>
        <v>45347</v>
      </c>
      <c r="BX3" s="16">
        <f t="shared" si="6"/>
        <v>45348</v>
      </c>
      <c r="BY3" s="16">
        <f t="shared" si="6"/>
        <v>45349</v>
      </c>
      <c r="BZ3" s="16">
        <f t="shared" si="6"/>
        <v>45350</v>
      </c>
      <c r="CA3" s="16">
        <f t="shared" si="6"/>
        <v>45351</v>
      </c>
      <c r="CB3" s="16">
        <f t="shared" si="6"/>
        <v>45352</v>
      </c>
      <c r="CC3" s="16">
        <f t="shared" si="6"/>
        <v>45353</v>
      </c>
      <c r="CD3" s="16">
        <f t="shared" si="6"/>
        <v>45354</v>
      </c>
      <c r="CE3" s="16">
        <f t="shared" si="6"/>
        <v>45355</v>
      </c>
      <c r="CF3" s="16">
        <f t="shared" si="6"/>
        <v>45356</v>
      </c>
      <c r="CG3" s="16">
        <f t="shared" si="6"/>
        <v>45357</v>
      </c>
      <c r="CH3" s="16">
        <f t="shared" ref="CH3:ES3" si="7">CG3+1</f>
        <v>45358</v>
      </c>
      <c r="CI3" s="16">
        <f t="shared" si="7"/>
        <v>45359</v>
      </c>
      <c r="CJ3" s="16">
        <f t="shared" si="7"/>
        <v>45360</v>
      </c>
      <c r="CK3" s="16">
        <f t="shared" si="7"/>
        <v>45361</v>
      </c>
      <c r="CL3" s="16">
        <f t="shared" si="7"/>
        <v>45362</v>
      </c>
      <c r="CM3" s="16">
        <f t="shared" si="7"/>
        <v>45363</v>
      </c>
      <c r="CN3" s="16">
        <f t="shared" si="7"/>
        <v>45364</v>
      </c>
      <c r="CO3" s="16">
        <f t="shared" si="7"/>
        <v>45365</v>
      </c>
      <c r="CP3" s="16">
        <f t="shared" si="7"/>
        <v>45366</v>
      </c>
      <c r="CQ3" s="16">
        <f t="shared" si="7"/>
        <v>45367</v>
      </c>
      <c r="CR3" s="16">
        <f t="shared" si="7"/>
        <v>45368</v>
      </c>
      <c r="CS3" s="16">
        <f t="shared" si="7"/>
        <v>45369</v>
      </c>
      <c r="CT3" s="16">
        <f t="shared" si="7"/>
        <v>45370</v>
      </c>
      <c r="CU3" s="16">
        <f t="shared" si="7"/>
        <v>45371</v>
      </c>
      <c r="CV3" s="16">
        <f t="shared" si="7"/>
        <v>45372</v>
      </c>
      <c r="CW3" s="16">
        <f t="shared" si="7"/>
        <v>45373</v>
      </c>
      <c r="CX3" s="16">
        <f t="shared" si="7"/>
        <v>45374</v>
      </c>
      <c r="CY3" s="16">
        <f t="shared" si="7"/>
        <v>45375</v>
      </c>
      <c r="CZ3" s="16">
        <f t="shared" si="7"/>
        <v>45376</v>
      </c>
      <c r="DA3" s="16">
        <f t="shared" si="7"/>
        <v>45377</v>
      </c>
      <c r="DB3" s="16">
        <f t="shared" si="7"/>
        <v>45378</v>
      </c>
      <c r="DC3" s="16">
        <f t="shared" si="7"/>
        <v>45379</v>
      </c>
      <c r="DD3" s="16">
        <f t="shared" si="7"/>
        <v>45380</v>
      </c>
      <c r="DE3" s="16">
        <f t="shared" si="7"/>
        <v>45381</v>
      </c>
      <c r="DF3" s="16">
        <f t="shared" si="7"/>
        <v>45382</v>
      </c>
      <c r="DG3" s="16">
        <f t="shared" si="7"/>
        <v>45383</v>
      </c>
      <c r="DH3" s="16">
        <f t="shared" si="7"/>
        <v>45384</v>
      </c>
      <c r="DI3" s="16">
        <f t="shared" si="7"/>
        <v>45385</v>
      </c>
      <c r="DJ3" s="16">
        <f t="shared" si="7"/>
        <v>45386</v>
      </c>
      <c r="DK3" s="16">
        <f t="shared" si="7"/>
        <v>45387</v>
      </c>
      <c r="DL3" s="16">
        <f t="shared" si="7"/>
        <v>45388</v>
      </c>
      <c r="DM3" s="16">
        <f t="shared" si="7"/>
        <v>45389</v>
      </c>
      <c r="DN3" s="16">
        <f t="shared" si="7"/>
        <v>45390</v>
      </c>
      <c r="DO3" s="16">
        <f t="shared" si="7"/>
        <v>45391</v>
      </c>
      <c r="DP3" s="16">
        <f t="shared" si="7"/>
        <v>45392</v>
      </c>
      <c r="DQ3" s="16">
        <f t="shared" si="7"/>
        <v>45393</v>
      </c>
      <c r="DR3" s="16">
        <f t="shared" si="7"/>
        <v>45394</v>
      </c>
      <c r="DS3" s="16">
        <f t="shared" si="7"/>
        <v>45395</v>
      </c>
      <c r="DT3" s="16">
        <f t="shared" si="7"/>
        <v>45396</v>
      </c>
      <c r="DU3" s="16">
        <f t="shared" si="7"/>
        <v>45397</v>
      </c>
      <c r="DV3" s="16">
        <f t="shared" si="7"/>
        <v>45398</v>
      </c>
      <c r="DW3" s="16">
        <f t="shared" si="7"/>
        <v>45399</v>
      </c>
      <c r="DX3" s="16">
        <f t="shared" si="7"/>
        <v>45400</v>
      </c>
      <c r="DY3" s="16">
        <f t="shared" si="7"/>
        <v>45401</v>
      </c>
      <c r="DZ3" s="16">
        <f t="shared" si="7"/>
        <v>45402</v>
      </c>
      <c r="EA3" s="16">
        <f t="shared" si="7"/>
        <v>45403</v>
      </c>
      <c r="EB3" s="16">
        <f t="shared" si="7"/>
        <v>45404</v>
      </c>
      <c r="EC3" s="16">
        <f t="shared" si="7"/>
        <v>45405</v>
      </c>
      <c r="ED3" s="16">
        <f t="shared" si="7"/>
        <v>45406</v>
      </c>
      <c r="EE3" s="16">
        <f t="shared" si="7"/>
        <v>45407</v>
      </c>
      <c r="EF3" s="16">
        <f t="shared" si="7"/>
        <v>45408</v>
      </c>
      <c r="EG3" s="16">
        <f t="shared" si="7"/>
        <v>45409</v>
      </c>
      <c r="EH3" s="16">
        <f t="shared" si="7"/>
        <v>45410</v>
      </c>
      <c r="EI3" s="16">
        <f t="shared" si="7"/>
        <v>45411</v>
      </c>
      <c r="EJ3" s="16">
        <f t="shared" si="7"/>
        <v>45412</v>
      </c>
      <c r="EK3" s="16">
        <f t="shared" si="7"/>
        <v>45413</v>
      </c>
      <c r="EL3" s="16">
        <f t="shared" si="7"/>
        <v>45414</v>
      </c>
      <c r="EM3" s="16">
        <f t="shared" si="7"/>
        <v>45415</v>
      </c>
      <c r="EN3" s="16">
        <f t="shared" si="7"/>
        <v>45416</v>
      </c>
      <c r="EO3" s="16">
        <f t="shared" si="7"/>
        <v>45417</v>
      </c>
      <c r="EP3" s="16">
        <f t="shared" si="7"/>
        <v>45418</v>
      </c>
      <c r="EQ3" s="16">
        <f t="shared" si="7"/>
        <v>45419</v>
      </c>
      <c r="ER3" s="16">
        <f t="shared" si="7"/>
        <v>45420</v>
      </c>
      <c r="ES3" s="16">
        <f t="shared" si="7"/>
        <v>45421</v>
      </c>
      <c r="ET3" s="16">
        <f t="shared" ref="ET3:HE3" si="8">ES3+1</f>
        <v>45422</v>
      </c>
      <c r="EU3" s="16">
        <f t="shared" si="8"/>
        <v>45423</v>
      </c>
      <c r="EV3" s="16">
        <f t="shared" si="8"/>
        <v>45424</v>
      </c>
      <c r="EW3" s="16">
        <f t="shared" si="8"/>
        <v>45425</v>
      </c>
      <c r="EX3" s="16">
        <f t="shared" si="8"/>
        <v>45426</v>
      </c>
      <c r="EY3" s="16">
        <f t="shared" si="8"/>
        <v>45427</v>
      </c>
      <c r="EZ3" s="16">
        <f t="shared" si="8"/>
        <v>45428</v>
      </c>
      <c r="FA3" s="16">
        <f t="shared" si="8"/>
        <v>45429</v>
      </c>
      <c r="FB3" s="16">
        <f t="shared" si="8"/>
        <v>45430</v>
      </c>
      <c r="FC3" s="16">
        <f t="shared" si="8"/>
        <v>45431</v>
      </c>
      <c r="FD3" s="16">
        <f t="shared" si="8"/>
        <v>45432</v>
      </c>
      <c r="FE3" s="16">
        <f t="shared" si="8"/>
        <v>45433</v>
      </c>
      <c r="FF3" s="16">
        <f t="shared" si="8"/>
        <v>45434</v>
      </c>
      <c r="FG3" s="16">
        <f t="shared" si="8"/>
        <v>45435</v>
      </c>
      <c r="FH3" s="16">
        <f t="shared" si="8"/>
        <v>45436</v>
      </c>
      <c r="FI3" s="16">
        <f t="shared" si="8"/>
        <v>45437</v>
      </c>
      <c r="FJ3" s="16">
        <f t="shared" si="8"/>
        <v>45438</v>
      </c>
      <c r="FK3" s="16">
        <f t="shared" si="8"/>
        <v>45439</v>
      </c>
      <c r="FL3" s="16">
        <f t="shared" si="8"/>
        <v>45440</v>
      </c>
      <c r="FM3" s="16">
        <f t="shared" si="8"/>
        <v>45441</v>
      </c>
      <c r="FN3" s="16">
        <f t="shared" si="8"/>
        <v>45442</v>
      </c>
      <c r="FO3" s="16">
        <f t="shared" si="8"/>
        <v>45443</v>
      </c>
      <c r="FP3" s="16">
        <f t="shared" si="8"/>
        <v>45444</v>
      </c>
      <c r="FQ3" s="16">
        <f t="shared" si="8"/>
        <v>45445</v>
      </c>
      <c r="FR3" s="16">
        <f t="shared" si="8"/>
        <v>45446</v>
      </c>
      <c r="FS3" s="16">
        <f t="shared" si="8"/>
        <v>45447</v>
      </c>
      <c r="FT3" s="16">
        <f t="shared" si="8"/>
        <v>45448</v>
      </c>
      <c r="FU3" s="16">
        <f t="shared" si="8"/>
        <v>45449</v>
      </c>
      <c r="FV3" s="16">
        <f t="shared" si="8"/>
        <v>45450</v>
      </c>
      <c r="FW3" s="16">
        <f t="shared" si="8"/>
        <v>45451</v>
      </c>
      <c r="FX3" s="16">
        <f t="shared" si="8"/>
        <v>45452</v>
      </c>
      <c r="FY3" s="16">
        <f t="shared" si="8"/>
        <v>45453</v>
      </c>
      <c r="FZ3" s="16">
        <f t="shared" si="8"/>
        <v>45454</v>
      </c>
      <c r="GA3" s="16">
        <f t="shared" si="8"/>
        <v>45455</v>
      </c>
      <c r="GB3" s="16">
        <f t="shared" si="8"/>
        <v>45456</v>
      </c>
      <c r="GC3" s="16">
        <f t="shared" si="8"/>
        <v>45457</v>
      </c>
      <c r="GD3" s="16">
        <f t="shared" si="8"/>
        <v>45458</v>
      </c>
      <c r="GE3" s="16">
        <f t="shared" si="8"/>
        <v>45459</v>
      </c>
      <c r="GF3" s="16">
        <f t="shared" si="8"/>
        <v>45460</v>
      </c>
      <c r="GG3" s="16">
        <f t="shared" si="8"/>
        <v>45461</v>
      </c>
      <c r="GH3" s="16">
        <f t="shared" si="8"/>
        <v>45462</v>
      </c>
      <c r="GI3" s="16">
        <f t="shared" si="8"/>
        <v>45463</v>
      </c>
      <c r="GJ3" s="16">
        <f t="shared" si="8"/>
        <v>45464</v>
      </c>
      <c r="GK3" s="16">
        <f t="shared" si="8"/>
        <v>45465</v>
      </c>
      <c r="GL3" s="16">
        <f t="shared" si="8"/>
        <v>45466</v>
      </c>
      <c r="GM3" s="16">
        <f t="shared" si="8"/>
        <v>45467</v>
      </c>
      <c r="GN3" s="16">
        <f t="shared" si="8"/>
        <v>45468</v>
      </c>
      <c r="GO3" s="16">
        <f t="shared" si="8"/>
        <v>45469</v>
      </c>
      <c r="GP3" s="16">
        <f t="shared" si="8"/>
        <v>45470</v>
      </c>
      <c r="GQ3" s="16">
        <f t="shared" si="8"/>
        <v>45471</v>
      </c>
      <c r="GR3" s="16">
        <f t="shared" si="8"/>
        <v>45472</v>
      </c>
      <c r="GS3" s="16">
        <f t="shared" si="8"/>
        <v>45473</v>
      </c>
      <c r="GT3" s="16">
        <f t="shared" si="8"/>
        <v>45474</v>
      </c>
      <c r="GU3" s="16">
        <f t="shared" si="8"/>
        <v>45475</v>
      </c>
      <c r="GV3" s="16">
        <f t="shared" si="8"/>
        <v>45476</v>
      </c>
      <c r="GW3" s="16">
        <f t="shared" si="8"/>
        <v>45477</v>
      </c>
      <c r="GX3" s="16">
        <f t="shared" si="8"/>
        <v>45478</v>
      </c>
      <c r="GY3" s="16">
        <f t="shared" si="8"/>
        <v>45479</v>
      </c>
      <c r="GZ3" s="16">
        <f t="shared" si="8"/>
        <v>45480</v>
      </c>
      <c r="HA3" s="16">
        <f t="shared" si="8"/>
        <v>45481</v>
      </c>
      <c r="HB3" s="16">
        <f t="shared" si="8"/>
        <v>45482</v>
      </c>
      <c r="HC3" s="16">
        <f t="shared" si="8"/>
        <v>45483</v>
      </c>
      <c r="HD3" s="16">
        <f t="shared" si="8"/>
        <v>45484</v>
      </c>
      <c r="HE3" s="16">
        <f t="shared" si="8"/>
        <v>45485</v>
      </c>
      <c r="HF3" s="16">
        <f t="shared" ref="HF3:JQ3" si="9">HE3+1</f>
        <v>45486</v>
      </c>
      <c r="HG3" s="16">
        <f t="shared" si="9"/>
        <v>45487</v>
      </c>
      <c r="HH3" s="16">
        <f t="shared" si="9"/>
        <v>45488</v>
      </c>
      <c r="HI3" s="16">
        <f t="shared" si="9"/>
        <v>45489</v>
      </c>
      <c r="HJ3" s="16">
        <f t="shared" si="9"/>
        <v>45490</v>
      </c>
      <c r="HK3" s="16">
        <f t="shared" si="9"/>
        <v>45491</v>
      </c>
      <c r="HL3" s="16">
        <f t="shared" si="9"/>
        <v>45492</v>
      </c>
      <c r="HM3" s="16">
        <f t="shared" si="9"/>
        <v>45493</v>
      </c>
      <c r="HN3" s="16">
        <f t="shared" si="9"/>
        <v>45494</v>
      </c>
      <c r="HO3" s="16">
        <f t="shared" si="9"/>
        <v>45495</v>
      </c>
      <c r="HP3" s="16">
        <f t="shared" si="9"/>
        <v>45496</v>
      </c>
      <c r="HQ3" s="16">
        <f t="shared" si="9"/>
        <v>45497</v>
      </c>
      <c r="HR3" s="16">
        <f t="shared" si="9"/>
        <v>45498</v>
      </c>
      <c r="HS3" s="16">
        <f t="shared" si="9"/>
        <v>45499</v>
      </c>
      <c r="HT3" s="16">
        <f t="shared" si="9"/>
        <v>45500</v>
      </c>
      <c r="HU3" s="16">
        <f t="shared" si="9"/>
        <v>45501</v>
      </c>
      <c r="HV3" s="16">
        <f t="shared" si="9"/>
        <v>45502</v>
      </c>
      <c r="HW3" s="16">
        <f t="shared" si="9"/>
        <v>45503</v>
      </c>
      <c r="HX3" s="16">
        <f t="shared" si="9"/>
        <v>45504</v>
      </c>
      <c r="HY3" s="16">
        <f t="shared" si="9"/>
        <v>45505</v>
      </c>
      <c r="HZ3" s="16">
        <f t="shared" si="9"/>
        <v>45506</v>
      </c>
      <c r="IA3" s="16">
        <f t="shared" si="9"/>
        <v>45507</v>
      </c>
      <c r="IB3" s="16">
        <f t="shared" si="9"/>
        <v>45508</v>
      </c>
      <c r="IC3" s="16">
        <f t="shared" si="9"/>
        <v>45509</v>
      </c>
      <c r="ID3" s="16">
        <f t="shared" si="9"/>
        <v>45510</v>
      </c>
      <c r="IE3" s="16">
        <f t="shared" si="9"/>
        <v>45511</v>
      </c>
      <c r="IF3" s="16">
        <f t="shared" si="9"/>
        <v>45512</v>
      </c>
      <c r="IG3" s="16">
        <f t="shared" si="9"/>
        <v>45513</v>
      </c>
      <c r="IH3" s="16">
        <f t="shared" si="9"/>
        <v>45514</v>
      </c>
      <c r="II3" s="16">
        <f t="shared" si="9"/>
        <v>45515</v>
      </c>
      <c r="IJ3" s="16">
        <f t="shared" si="9"/>
        <v>45516</v>
      </c>
      <c r="IK3" s="16">
        <f t="shared" si="9"/>
        <v>45517</v>
      </c>
      <c r="IL3" s="16">
        <f t="shared" si="9"/>
        <v>45518</v>
      </c>
      <c r="IM3" s="16">
        <f t="shared" si="9"/>
        <v>45519</v>
      </c>
      <c r="IN3" s="16">
        <f t="shared" si="9"/>
        <v>45520</v>
      </c>
      <c r="IO3" s="16">
        <f t="shared" si="9"/>
        <v>45521</v>
      </c>
      <c r="IP3" s="16">
        <f t="shared" si="9"/>
        <v>45522</v>
      </c>
      <c r="IQ3" s="16">
        <f t="shared" si="9"/>
        <v>45523</v>
      </c>
      <c r="IR3" s="16">
        <f t="shared" si="9"/>
        <v>45524</v>
      </c>
      <c r="IS3" s="16">
        <f t="shared" si="9"/>
        <v>45525</v>
      </c>
      <c r="IT3" s="16">
        <f t="shared" si="9"/>
        <v>45526</v>
      </c>
      <c r="IU3" s="16">
        <f t="shared" si="9"/>
        <v>45527</v>
      </c>
      <c r="IV3" s="16">
        <f t="shared" si="9"/>
        <v>45528</v>
      </c>
      <c r="IW3" s="16">
        <f t="shared" si="9"/>
        <v>45529</v>
      </c>
      <c r="IX3" s="16">
        <f t="shared" si="9"/>
        <v>45530</v>
      </c>
      <c r="IY3" s="16">
        <f t="shared" si="9"/>
        <v>45531</v>
      </c>
      <c r="IZ3" s="16">
        <f t="shared" si="9"/>
        <v>45532</v>
      </c>
      <c r="JA3" s="16">
        <f t="shared" si="9"/>
        <v>45533</v>
      </c>
      <c r="JB3" s="16">
        <f t="shared" si="9"/>
        <v>45534</v>
      </c>
      <c r="JC3" s="16">
        <f t="shared" si="9"/>
        <v>45535</v>
      </c>
      <c r="JD3" s="16">
        <f t="shared" si="9"/>
        <v>45536</v>
      </c>
      <c r="JE3" s="16">
        <f t="shared" si="9"/>
        <v>45537</v>
      </c>
      <c r="JF3" s="16">
        <f t="shared" si="9"/>
        <v>45538</v>
      </c>
      <c r="JG3" s="16">
        <f t="shared" si="9"/>
        <v>45539</v>
      </c>
      <c r="JH3" s="16">
        <f t="shared" si="9"/>
        <v>45540</v>
      </c>
      <c r="JI3" s="16">
        <f t="shared" si="9"/>
        <v>45541</v>
      </c>
      <c r="JJ3" s="16">
        <f t="shared" si="9"/>
        <v>45542</v>
      </c>
      <c r="JK3" s="16">
        <f t="shared" si="9"/>
        <v>45543</v>
      </c>
      <c r="JL3" s="16">
        <f t="shared" si="9"/>
        <v>45544</v>
      </c>
      <c r="JM3" s="16">
        <f t="shared" si="9"/>
        <v>45545</v>
      </c>
      <c r="JN3" s="16">
        <f t="shared" si="9"/>
        <v>45546</v>
      </c>
      <c r="JO3" s="16">
        <f t="shared" si="9"/>
        <v>45547</v>
      </c>
      <c r="JP3" s="16">
        <f t="shared" si="9"/>
        <v>45548</v>
      </c>
      <c r="JQ3" s="16">
        <f t="shared" si="9"/>
        <v>45549</v>
      </c>
      <c r="JR3" s="16">
        <f t="shared" ref="JR3:MC3" si="10">JQ3+1</f>
        <v>45550</v>
      </c>
      <c r="JS3" s="16">
        <f t="shared" si="10"/>
        <v>45551</v>
      </c>
      <c r="JT3" s="16">
        <f t="shared" si="10"/>
        <v>45552</v>
      </c>
      <c r="JU3" s="16">
        <f t="shared" si="10"/>
        <v>45553</v>
      </c>
      <c r="JV3" s="16">
        <f t="shared" si="10"/>
        <v>45554</v>
      </c>
      <c r="JW3" s="16">
        <f t="shared" si="10"/>
        <v>45555</v>
      </c>
      <c r="JX3" s="16">
        <f t="shared" si="10"/>
        <v>45556</v>
      </c>
      <c r="JY3" s="16">
        <f t="shared" si="10"/>
        <v>45557</v>
      </c>
      <c r="JZ3" s="16">
        <f t="shared" si="10"/>
        <v>45558</v>
      </c>
      <c r="KA3" s="16">
        <f t="shared" si="10"/>
        <v>45559</v>
      </c>
      <c r="KB3" s="16">
        <f t="shared" si="10"/>
        <v>45560</v>
      </c>
      <c r="KC3" s="16">
        <f t="shared" si="10"/>
        <v>45561</v>
      </c>
      <c r="KD3" s="16">
        <f t="shared" si="10"/>
        <v>45562</v>
      </c>
      <c r="KE3" s="16">
        <f t="shared" si="10"/>
        <v>45563</v>
      </c>
      <c r="KF3" s="16">
        <f t="shared" si="10"/>
        <v>45564</v>
      </c>
      <c r="KG3" s="16">
        <f t="shared" si="10"/>
        <v>45565</v>
      </c>
      <c r="KH3" s="16">
        <f t="shared" si="10"/>
        <v>45566</v>
      </c>
      <c r="KI3" s="16">
        <f t="shared" si="10"/>
        <v>45567</v>
      </c>
      <c r="KJ3" s="16">
        <f t="shared" si="10"/>
        <v>45568</v>
      </c>
      <c r="KK3" s="16">
        <f t="shared" si="10"/>
        <v>45569</v>
      </c>
      <c r="KL3" s="16">
        <f t="shared" si="10"/>
        <v>45570</v>
      </c>
      <c r="KM3" s="16">
        <f t="shared" si="10"/>
        <v>45571</v>
      </c>
      <c r="KN3" s="16">
        <f t="shared" si="10"/>
        <v>45572</v>
      </c>
      <c r="KO3" s="16">
        <f t="shared" si="10"/>
        <v>45573</v>
      </c>
      <c r="KP3" s="16">
        <f t="shared" si="10"/>
        <v>45574</v>
      </c>
      <c r="KQ3" s="16">
        <f t="shared" si="10"/>
        <v>45575</v>
      </c>
      <c r="KR3" s="16">
        <f t="shared" si="10"/>
        <v>45576</v>
      </c>
      <c r="KS3" s="16">
        <f t="shared" si="10"/>
        <v>45577</v>
      </c>
      <c r="KT3" s="16">
        <f t="shared" si="10"/>
        <v>45578</v>
      </c>
      <c r="KU3" s="16">
        <f t="shared" si="10"/>
        <v>45579</v>
      </c>
      <c r="KV3" s="16">
        <f t="shared" si="10"/>
        <v>45580</v>
      </c>
      <c r="KW3" s="16">
        <f t="shared" si="10"/>
        <v>45581</v>
      </c>
      <c r="KX3" s="16">
        <f t="shared" si="10"/>
        <v>45582</v>
      </c>
      <c r="KY3" s="16">
        <f t="shared" si="10"/>
        <v>45583</v>
      </c>
      <c r="KZ3" s="16">
        <f t="shared" si="10"/>
        <v>45584</v>
      </c>
      <c r="LA3" s="16">
        <f t="shared" si="10"/>
        <v>45585</v>
      </c>
      <c r="LB3" s="16">
        <f t="shared" si="10"/>
        <v>45586</v>
      </c>
      <c r="LC3" s="16">
        <f t="shared" si="10"/>
        <v>45587</v>
      </c>
      <c r="LD3" s="16">
        <f t="shared" si="10"/>
        <v>45588</v>
      </c>
      <c r="LE3" s="16">
        <f t="shared" si="10"/>
        <v>45589</v>
      </c>
      <c r="LF3" s="16">
        <f t="shared" si="10"/>
        <v>45590</v>
      </c>
      <c r="LG3" s="16">
        <f t="shared" si="10"/>
        <v>45591</v>
      </c>
      <c r="LH3" s="16">
        <f t="shared" si="10"/>
        <v>45592</v>
      </c>
      <c r="LI3" s="16">
        <f t="shared" si="10"/>
        <v>45593</v>
      </c>
      <c r="LJ3" s="16">
        <f t="shared" si="10"/>
        <v>45594</v>
      </c>
      <c r="LK3" s="16">
        <f t="shared" si="10"/>
        <v>45595</v>
      </c>
      <c r="LL3" s="16">
        <f t="shared" si="10"/>
        <v>45596</v>
      </c>
      <c r="LM3" s="16">
        <f t="shared" si="10"/>
        <v>45597</v>
      </c>
      <c r="LN3" s="16">
        <f t="shared" si="10"/>
        <v>45598</v>
      </c>
      <c r="LO3" s="16">
        <f t="shared" si="10"/>
        <v>45599</v>
      </c>
      <c r="LP3" s="16">
        <f t="shared" si="10"/>
        <v>45600</v>
      </c>
      <c r="LQ3" s="16">
        <f t="shared" si="10"/>
        <v>45601</v>
      </c>
      <c r="LR3" s="16">
        <f t="shared" si="10"/>
        <v>45602</v>
      </c>
      <c r="LS3" s="16">
        <f t="shared" si="10"/>
        <v>45603</v>
      </c>
      <c r="LT3" s="16">
        <f t="shared" si="10"/>
        <v>45604</v>
      </c>
      <c r="LU3" s="16">
        <f t="shared" si="10"/>
        <v>45605</v>
      </c>
      <c r="LV3" s="16">
        <f t="shared" si="10"/>
        <v>45606</v>
      </c>
      <c r="LW3" s="16">
        <f t="shared" si="10"/>
        <v>45607</v>
      </c>
      <c r="LX3" s="16">
        <f t="shared" si="10"/>
        <v>45608</v>
      </c>
      <c r="LY3" s="16">
        <f t="shared" si="10"/>
        <v>45609</v>
      </c>
      <c r="LZ3" s="16">
        <f t="shared" si="10"/>
        <v>45610</v>
      </c>
      <c r="MA3" s="16">
        <f t="shared" si="10"/>
        <v>45611</v>
      </c>
      <c r="MB3" s="16">
        <f t="shared" si="10"/>
        <v>45612</v>
      </c>
      <c r="MC3" s="16">
        <f t="shared" si="10"/>
        <v>45613</v>
      </c>
      <c r="MD3" s="16">
        <f t="shared" ref="MD3:NU3" si="11">MC3+1</f>
        <v>45614</v>
      </c>
      <c r="ME3" s="16">
        <f t="shared" si="11"/>
        <v>45615</v>
      </c>
      <c r="MF3" s="16">
        <f t="shared" si="11"/>
        <v>45616</v>
      </c>
      <c r="MG3" s="16">
        <f t="shared" si="11"/>
        <v>45617</v>
      </c>
      <c r="MH3" s="16">
        <f t="shared" si="11"/>
        <v>45618</v>
      </c>
      <c r="MI3" s="16">
        <f t="shared" si="11"/>
        <v>45619</v>
      </c>
      <c r="MJ3" s="16">
        <f t="shared" si="11"/>
        <v>45620</v>
      </c>
      <c r="MK3" s="16">
        <f t="shared" si="11"/>
        <v>45621</v>
      </c>
      <c r="ML3" s="16">
        <f t="shared" si="11"/>
        <v>45622</v>
      </c>
      <c r="MM3" s="16">
        <f t="shared" si="11"/>
        <v>45623</v>
      </c>
      <c r="MN3" s="16">
        <f t="shared" si="11"/>
        <v>45624</v>
      </c>
      <c r="MO3" s="16">
        <f t="shared" si="11"/>
        <v>45625</v>
      </c>
      <c r="MP3" s="16">
        <f t="shared" si="11"/>
        <v>45626</v>
      </c>
      <c r="MQ3" s="16">
        <f t="shared" si="11"/>
        <v>45627</v>
      </c>
      <c r="MR3" s="16">
        <f t="shared" si="11"/>
        <v>45628</v>
      </c>
      <c r="MS3" s="16">
        <f t="shared" si="11"/>
        <v>45629</v>
      </c>
      <c r="MT3" s="16">
        <f t="shared" si="11"/>
        <v>45630</v>
      </c>
      <c r="MU3" s="16">
        <f t="shared" si="11"/>
        <v>45631</v>
      </c>
      <c r="MV3" s="16">
        <f t="shared" si="11"/>
        <v>45632</v>
      </c>
      <c r="MW3" s="16">
        <f t="shared" si="11"/>
        <v>45633</v>
      </c>
      <c r="MX3" s="16">
        <f t="shared" si="11"/>
        <v>45634</v>
      </c>
      <c r="MY3" s="16">
        <f t="shared" si="11"/>
        <v>45635</v>
      </c>
      <c r="MZ3" s="16">
        <f t="shared" si="11"/>
        <v>45636</v>
      </c>
      <c r="NA3" s="16">
        <f t="shared" si="11"/>
        <v>45637</v>
      </c>
      <c r="NB3" s="16">
        <f t="shared" si="11"/>
        <v>45638</v>
      </c>
      <c r="NC3" s="16">
        <f t="shared" si="11"/>
        <v>45639</v>
      </c>
      <c r="ND3" s="16">
        <f t="shared" si="11"/>
        <v>45640</v>
      </c>
      <c r="NE3" s="16">
        <f t="shared" si="11"/>
        <v>45641</v>
      </c>
      <c r="NF3" s="16">
        <f t="shared" si="11"/>
        <v>45642</v>
      </c>
      <c r="NG3" s="16">
        <f t="shared" si="11"/>
        <v>45643</v>
      </c>
      <c r="NH3" s="16">
        <f t="shared" si="11"/>
        <v>45644</v>
      </c>
      <c r="NI3" s="16">
        <f t="shared" si="11"/>
        <v>45645</v>
      </c>
      <c r="NJ3" s="16">
        <f t="shared" si="11"/>
        <v>45646</v>
      </c>
      <c r="NK3" s="16">
        <f t="shared" si="11"/>
        <v>45647</v>
      </c>
      <c r="NL3" s="16">
        <f t="shared" si="11"/>
        <v>45648</v>
      </c>
      <c r="NM3" s="16">
        <f t="shared" si="11"/>
        <v>45649</v>
      </c>
      <c r="NN3" s="16">
        <f t="shared" si="11"/>
        <v>45650</v>
      </c>
      <c r="NO3" s="16">
        <f t="shared" si="11"/>
        <v>45651</v>
      </c>
      <c r="NP3" s="16">
        <f t="shared" si="11"/>
        <v>45652</v>
      </c>
      <c r="NQ3" s="16">
        <f t="shared" si="11"/>
        <v>45653</v>
      </c>
      <c r="NR3" s="16">
        <f t="shared" si="11"/>
        <v>45654</v>
      </c>
      <c r="NS3" s="16">
        <f t="shared" si="11"/>
        <v>45655</v>
      </c>
      <c r="NT3" s="16">
        <f t="shared" si="11"/>
        <v>45656</v>
      </c>
      <c r="NU3" s="16">
        <f t="shared" si="11"/>
        <v>45657</v>
      </c>
    </row>
    <row r="4" spans="1:385" s="11" customFormat="1" ht="15" hidden="1" customHeight="1" x14ac:dyDescent="0.45">
      <c r="B4" s="159" t="s">
        <v>77</v>
      </c>
      <c r="C4" s="17" t="s">
        <v>15</v>
      </c>
      <c r="D4" s="17"/>
      <c r="E4" s="163"/>
      <c r="F4" s="163"/>
      <c r="G4" s="170"/>
      <c r="H4" s="170"/>
      <c r="I4" s="136"/>
      <c r="J4" s="136"/>
      <c r="K4" s="136"/>
      <c r="L4" s="165"/>
      <c r="M4" s="165"/>
      <c r="N4" s="167"/>
      <c r="O4" s="167"/>
      <c r="P4" s="154"/>
      <c r="Q4" s="156"/>
      <c r="R4" s="170"/>
      <c r="S4" s="158"/>
      <c r="T4" s="18">
        <f>IF(ISNA(MATCH(T$3,Feiertage!$D5:$D50,0)),0,1)</f>
        <v>1</v>
      </c>
      <c r="U4" s="18">
        <f>IF(ISNA(MATCH(U$3,Feiertage!$D5:$D50,0)),0,1)</f>
        <v>0</v>
      </c>
      <c r="V4" s="18">
        <f>IF(ISNA(MATCH(V$3,Feiertage!$D5:$D50,0)),0,1)</f>
        <v>0</v>
      </c>
      <c r="W4" s="18">
        <f>IF(ISNA(MATCH(W$3,Feiertage!$D5:$D50,0)),0,1)</f>
        <v>0</v>
      </c>
      <c r="X4" s="18">
        <f>IF(ISNA(MATCH(X$3,Feiertage!$D5:$D50,0)),0,1)</f>
        <v>0</v>
      </c>
      <c r="Y4" s="18">
        <f>IF(ISNA(MATCH(Y$3,Feiertage!$D5:$D50,0)),0,1)</f>
        <v>1</v>
      </c>
      <c r="Z4" s="18">
        <f>IF(ISNA(MATCH(Z$3,Feiertage!$D5:$D50,0)),0,1)</f>
        <v>0</v>
      </c>
      <c r="AA4" s="18">
        <f>IF(ISNA(MATCH(AA$3,Feiertage!$D5:$D50,0)),0,1)</f>
        <v>0</v>
      </c>
      <c r="AB4" s="18">
        <f>IF(ISNA(MATCH(AB$3,Feiertage!$D5:$D50,0)),0,1)</f>
        <v>0</v>
      </c>
      <c r="AC4" s="18">
        <f>IF(ISNA(MATCH(AC$3,Feiertage!$D5:$D50,0)),0,1)</f>
        <v>0</v>
      </c>
      <c r="AD4" s="18">
        <f>IF(ISNA(MATCH(AD$3,Feiertage!$D5:$D50,0)),0,1)</f>
        <v>0</v>
      </c>
      <c r="AE4" s="18">
        <f>IF(ISNA(MATCH(AE$3,Feiertage!$D5:$D50,0)),0,1)</f>
        <v>0</v>
      </c>
      <c r="AF4" s="18">
        <f>IF(ISNA(MATCH(AF$3,Feiertage!$D5:$D50,0)),0,1)</f>
        <v>0</v>
      </c>
      <c r="AG4" s="18">
        <f>IF(ISNA(MATCH(AG$3,Feiertage!$D5:$D50,0)),0,1)</f>
        <v>0</v>
      </c>
      <c r="AH4" s="18">
        <f>IF(ISNA(MATCH(AH$3,Feiertage!$D5:$D50,0)),0,1)</f>
        <v>0</v>
      </c>
      <c r="AI4" s="18">
        <f>IF(ISNA(MATCH(AI$3,Feiertage!$D5:$D50,0)),0,1)</f>
        <v>0</v>
      </c>
      <c r="AJ4" s="18">
        <f>IF(ISNA(MATCH(AJ$3,Feiertage!$D5:$D50,0)),0,1)</f>
        <v>0</v>
      </c>
      <c r="AK4" s="18">
        <f>IF(ISNA(MATCH(AK$3,Feiertage!$D5:$D50,0)),0,1)</f>
        <v>0</v>
      </c>
      <c r="AL4" s="18">
        <f>IF(ISNA(MATCH(AL$3,Feiertage!$D5:$D50,0)),0,1)</f>
        <v>0</v>
      </c>
      <c r="AM4" s="18">
        <f>IF(ISNA(MATCH(AM$3,Feiertage!$D5:$D50,0)),0,1)</f>
        <v>0</v>
      </c>
      <c r="AN4" s="18">
        <f>IF(ISNA(MATCH(AN$3,Feiertage!$D5:$D50,0)),0,1)</f>
        <v>0</v>
      </c>
      <c r="AO4" s="18">
        <f>IF(ISNA(MATCH(AO$3,Feiertage!$D5:$D50,0)),0,1)</f>
        <v>0</v>
      </c>
      <c r="AP4" s="18">
        <f>IF(ISNA(MATCH(AP$3,Feiertage!$D5:$D50,0)),0,1)</f>
        <v>0</v>
      </c>
      <c r="AQ4" s="18">
        <f>IF(ISNA(MATCH(AQ$3,Feiertage!$D5:$D50,0)),0,1)</f>
        <v>0</v>
      </c>
      <c r="AR4" s="18">
        <f>IF(ISNA(MATCH(AR$3,Feiertage!$D5:$D50,0)),0,1)</f>
        <v>0</v>
      </c>
      <c r="AS4" s="18">
        <f>IF(ISNA(MATCH(AS$3,Feiertage!$D5:$D50,0)),0,1)</f>
        <v>0</v>
      </c>
      <c r="AT4" s="18">
        <f>IF(ISNA(MATCH(AT$3,Feiertage!$D5:$D50,0)),0,1)</f>
        <v>0</v>
      </c>
      <c r="AU4" s="18">
        <f>IF(ISNA(MATCH(AU$3,Feiertage!$D5:$D50,0)),0,1)</f>
        <v>0</v>
      </c>
      <c r="AV4" s="18">
        <f>IF(ISNA(MATCH(AV$3,Feiertage!$D5:$D50,0)),0,1)</f>
        <v>0</v>
      </c>
      <c r="AW4" s="18">
        <f>IF(ISNA(MATCH(AW$3,Feiertage!$D5:$D50,0)),0,1)</f>
        <v>0</v>
      </c>
      <c r="AX4" s="18">
        <f>IF(ISNA(MATCH(AX$3,Feiertage!$D5:$D50,0)),0,1)</f>
        <v>0</v>
      </c>
      <c r="AY4" s="18">
        <f>IF(ISNA(MATCH(AY$3,Feiertage!$D5:$D50,0)),0,1)</f>
        <v>0</v>
      </c>
      <c r="AZ4" s="18">
        <f>IF(ISNA(MATCH(AZ$3,Feiertage!$D5:$D50,0)),0,1)</f>
        <v>0</v>
      </c>
      <c r="BA4" s="18">
        <f>IF(ISNA(MATCH(BA$3,Feiertage!$D5:$D50,0)),0,1)</f>
        <v>0</v>
      </c>
      <c r="BB4" s="18">
        <f>IF(ISNA(MATCH(BB$3,Feiertage!$D5:$D50,0)),0,1)</f>
        <v>0</v>
      </c>
      <c r="BC4" s="18">
        <f>IF(ISNA(MATCH(BC$3,Feiertage!$D5:$D50,0)),0,1)</f>
        <v>0</v>
      </c>
      <c r="BD4" s="18">
        <f>IF(ISNA(MATCH(BD$3,Feiertage!$D5:$D50,0)),0,1)</f>
        <v>0</v>
      </c>
      <c r="BE4" s="18">
        <f>IF(ISNA(MATCH(BE$3,Feiertage!$D5:$D50,0)),0,1)</f>
        <v>0</v>
      </c>
      <c r="BF4" s="18">
        <f>IF(ISNA(MATCH(BF$3,Feiertage!$D5:$D50,0)),0,1)</f>
        <v>0</v>
      </c>
      <c r="BG4" s="18">
        <f>IF(ISNA(MATCH(BG$3,Feiertage!$D5:$D50,0)),0,1)</f>
        <v>0</v>
      </c>
      <c r="BH4" s="18">
        <f>IF(ISNA(MATCH(BH$3,Feiertage!$D5:$D50,0)),0,1)</f>
        <v>0</v>
      </c>
      <c r="BI4" s="18">
        <f>IF(ISNA(MATCH(BI$3,Feiertage!$D5:$D50,0)),0,1)</f>
        <v>0</v>
      </c>
      <c r="BJ4" s="18">
        <f>IF(ISNA(MATCH(BJ$3,Feiertage!$D5:$D50,0)),0,1)</f>
        <v>0</v>
      </c>
      <c r="BK4" s="18">
        <f>IF(ISNA(MATCH(BK$3,Feiertage!$D5:$D50,0)),0,1)</f>
        <v>0</v>
      </c>
      <c r="BL4" s="18">
        <f>IF(ISNA(MATCH(BL$3,Feiertage!$D5:$D50,0)),0,1)</f>
        <v>0</v>
      </c>
      <c r="BM4" s="18">
        <f>IF(ISNA(MATCH(BM$3,Feiertage!$D5:$D50,0)),0,1)</f>
        <v>0</v>
      </c>
      <c r="BN4" s="18">
        <f>IF(ISNA(MATCH(BN$3,Feiertage!$D5:$D50,0)),0,1)</f>
        <v>0</v>
      </c>
      <c r="BO4" s="18">
        <f>IF(ISNA(MATCH(BO$3,Feiertage!$D5:$D50,0)),0,1)</f>
        <v>0</v>
      </c>
      <c r="BP4" s="18">
        <f>IF(ISNA(MATCH(BP$3,Feiertage!$D5:$D50,0)),0,1)</f>
        <v>0</v>
      </c>
      <c r="BQ4" s="18">
        <f>IF(ISNA(MATCH(BQ$3,Feiertage!$D5:$D50,0)),0,1)</f>
        <v>0</v>
      </c>
      <c r="BR4" s="18">
        <f>IF(ISNA(MATCH(BR$3,Feiertage!$D5:$D50,0)),0,1)</f>
        <v>0</v>
      </c>
      <c r="BS4" s="18">
        <f>IF(ISNA(MATCH(BS$3,Feiertage!$D5:$D50,0)),0,1)</f>
        <v>0</v>
      </c>
      <c r="BT4" s="18">
        <f>IF(ISNA(MATCH(BT$3,Feiertage!$D5:$D50,0)),0,1)</f>
        <v>0</v>
      </c>
      <c r="BU4" s="18">
        <f>IF(ISNA(MATCH(BU$3,Feiertage!$D5:$D50,0)),0,1)</f>
        <v>0</v>
      </c>
      <c r="BV4" s="18">
        <f>IF(ISNA(MATCH(BV$3,Feiertage!$D5:$D50,0)),0,1)</f>
        <v>0</v>
      </c>
      <c r="BW4" s="18">
        <f>IF(ISNA(MATCH(BW$3,Feiertage!$D5:$D50,0)),0,1)</f>
        <v>0</v>
      </c>
      <c r="BX4" s="18">
        <f>IF(ISNA(MATCH(BX$3,Feiertage!$D5:$D50,0)),0,1)</f>
        <v>0</v>
      </c>
      <c r="BY4" s="18">
        <f>IF(ISNA(MATCH(BY$3,Feiertage!$D5:$D50,0)),0,1)</f>
        <v>0</v>
      </c>
      <c r="BZ4" s="18">
        <f>IF(ISNA(MATCH(BZ$3,Feiertage!$D5:$D50,0)),0,1)</f>
        <v>0</v>
      </c>
      <c r="CA4" s="18">
        <f>IF(ISNA(MATCH(CA$3,Feiertage!$D5:$D50,0)),0,1)</f>
        <v>0</v>
      </c>
      <c r="CB4" s="18">
        <f>IF(ISNA(MATCH(CB$3,Feiertage!$D5:$D50,0)),0,1)</f>
        <v>0</v>
      </c>
      <c r="CC4" s="18">
        <f>IF(ISNA(MATCH(CC$3,Feiertage!$D5:$D50,0)),0,1)</f>
        <v>0</v>
      </c>
      <c r="CD4" s="18">
        <f>IF(ISNA(MATCH(CD$3,Feiertage!$D5:$D50,0)),0,1)</f>
        <v>0</v>
      </c>
      <c r="CE4" s="18">
        <f>IF(ISNA(MATCH(CE$3,Feiertage!$D5:$D50,0)),0,1)</f>
        <v>0</v>
      </c>
      <c r="CF4" s="18">
        <f>IF(ISNA(MATCH(CF$3,Feiertage!$D5:$D50,0)),0,1)</f>
        <v>0</v>
      </c>
      <c r="CG4" s="18">
        <f>IF(ISNA(MATCH(CG$3,Feiertage!$D5:$D50,0)),0,1)</f>
        <v>0</v>
      </c>
      <c r="CH4" s="18">
        <f>IF(ISNA(MATCH(CH$3,Feiertage!$D5:$D50,0)),0,1)</f>
        <v>0</v>
      </c>
      <c r="CI4" s="18">
        <f>IF(ISNA(MATCH(CI$3,Feiertage!$D5:$D50,0)),0,1)</f>
        <v>0</v>
      </c>
      <c r="CJ4" s="18">
        <f>IF(ISNA(MATCH(CJ$3,Feiertage!$D5:$D50,0)),0,1)</f>
        <v>0</v>
      </c>
      <c r="CK4" s="18">
        <f>IF(ISNA(MATCH(CK$3,Feiertage!$D5:$D50,0)),0,1)</f>
        <v>0</v>
      </c>
      <c r="CL4" s="18">
        <f>IF(ISNA(MATCH(CL$3,Feiertage!$D5:$D50,0)),0,1)</f>
        <v>0</v>
      </c>
      <c r="CM4" s="18">
        <f>IF(ISNA(MATCH(CM$3,Feiertage!$D5:$D50,0)),0,1)</f>
        <v>0</v>
      </c>
      <c r="CN4" s="18">
        <f>IF(ISNA(MATCH(CN$3,Feiertage!$D5:$D50,0)),0,1)</f>
        <v>0</v>
      </c>
      <c r="CO4" s="18">
        <f>IF(ISNA(MATCH(CO$3,Feiertage!$D5:$D50,0)),0,1)</f>
        <v>0</v>
      </c>
      <c r="CP4" s="18">
        <f>IF(ISNA(MATCH(CP$3,Feiertage!$D5:$D50,0)),0,1)</f>
        <v>0</v>
      </c>
      <c r="CQ4" s="18">
        <f>IF(ISNA(MATCH(CQ$3,Feiertage!$D5:$D50,0)),0,1)</f>
        <v>0</v>
      </c>
      <c r="CR4" s="18">
        <f>IF(ISNA(MATCH(CR$3,Feiertage!$D5:$D50,0)),0,1)</f>
        <v>0</v>
      </c>
      <c r="CS4" s="18">
        <f>IF(ISNA(MATCH(CS$3,Feiertage!$D5:$D50,0)),0,1)</f>
        <v>0</v>
      </c>
      <c r="CT4" s="18">
        <f>IF(ISNA(MATCH(CT$3,Feiertage!$D5:$D50,0)),0,1)</f>
        <v>0</v>
      </c>
      <c r="CU4" s="18">
        <f>IF(ISNA(MATCH(CU$3,Feiertage!$D5:$D50,0)),0,1)</f>
        <v>0</v>
      </c>
      <c r="CV4" s="18">
        <f>IF(ISNA(MATCH(CV$3,Feiertage!$D5:$D50,0)),0,1)</f>
        <v>0</v>
      </c>
      <c r="CW4" s="18">
        <f>IF(ISNA(MATCH(CW$3,Feiertage!$D5:$D50,0)),0,1)</f>
        <v>0</v>
      </c>
      <c r="CX4" s="18">
        <f>IF(ISNA(MATCH(CX$3,Feiertage!$D5:$D50,0)),0,1)</f>
        <v>0</v>
      </c>
      <c r="CY4" s="18">
        <f>IF(ISNA(MATCH(CY$3,Feiertage!$D5:$D50,0)),0,1)</f>
        <v>0</v>
      </c>
      <c r="CZ4" s="18">
        <f>IF(ISNA(MATCH(CZ$3,Feiertage!$D5:$D50,0)),0,1)</f>
        <v>0</v>
      </c>
      <c r="DA4" s="18">
        <f>IF(ISNA(MATCH(DA$3,Feiertage!$D5:$D50,0)),0,1)</f>
        <v>0</v>
      </c>
      <c r="DB4" s="18">
        <f>IF(ISNA(MATCH(DB$3,Feiertage!$D5:$D50,0)),0,1)</f>
        <v>0</v>
      </c>
      <c r="DC4" s="18">
        <f>IF(ISNA(MATCH(DC$3,Feiertage!$D5:$D50,0)),0,1)</f>
        <v>0</v>
      </c>
      <c r="DD4" s="18">
        <f>IF(ISNA(MATCH(DD$3,Feiertage!$D5:$D50,0)),0,1)</f>
        <v>1</v>
      </c>
      <c r="DE4" s="18">
        <f>IF(ISNA(MATCH(DE$3,Feiertage!$D5:$D50,0)),0,1)</f>
        <v>0</v>
      </c>
      <c r="DF4" s="18">
        <f>IF(ISNA(MATCH(DF$3,Feiertage!$D5:$D50,0)),0,1)</f>
        <v>1</v>
      </c>
      <c r="DG4" s="18">
        <f>IF(ISNA(MATCH(DG$3,Feiertage!$D5:$D50,0)),0,1)</f>
        <v>1</v>
      </c>
      <c r="DH4" s="18">
        <f>IF(ISNA(MATCH(DH$3,Feiertage!$D5:$D50,0)),0,1)</f>
        <v>0</v>
      </c>
      <c r="DI4" s="18">
        <f>IF(ISNA(MATCH(DI$3,Feiertage!$D5:$D50,0)),0,1)</f>
        <v>0</v>
      </c>
      <c r="DJ4" s="18">
        <f>IF(ISNA(MATCH(DJ$3,Feiertage!$D5:$D50,0)),0,1)</f>
        <v>0</v>
      </c>
      <c r="DK4" s="18">
        <f>IF(ISNA(MATCH(DK$3,Feiertage!$D5:$D50,0)),0,1)</f>
        <v>0</v>
      </c>
      <c r="DL4" s="18">
        <f>IF(ISNA(MATCH(DL$3,Feiertage!$D5:$D50,0)),0,1)</f>
        <v>0</v>
      </c>
      <c r="DM4" s="18">
        <f>IF(ISNA(MATCH(DM$3,Feiertage!$D5:$D50,0)),0,1)</f>
        <v>0</v>
      </c>
      <c r="DN4" s="18">
        <f>IF(ISNA(MATCH(DN$3,Feiertage!$D5:$D50,0)),0,1)</f>
        <v>0</v>
      </c>
      <c r="DO4" s="18">
        <f>IF(ISNA(MATCH(DO$3,Feiertage!$D5:$D50,0)),0,1)</f>
        <v>0</v>
      </c>
      <c r="DP4" s="18">
        <f>IF(ISNA(MATCH(DP$3,Feiertage!$D5:$D50,0)),0,1)</f>
        <v>0</v>
      </c>
      <c r="DQ4" s="18">
        <f>IF(ISNA(MATCH(DQ$3,Feiertage!$D5:$D50,0)),0,1)</f>
        <v>0</v>
      </c>
      <c r="DR4" s="18">
        <f>IF(ISNA(MATCH(DR$3,Feiertage!$D5:$D50,0)),0,1)</f>
        <v>0</v>
      </c>
      <c r="DS4" s="18">
        <f>IF(ISNA(MATCH(DS$3,Feiertage!$D5:$D50,0)),0,1)</f>
        <v>0</v>
      </c>
      <c r="DT4" s="18">
        <f>IF(ISNA(MATCH(DT$3,Feiertage!$D5:$D50,0)),0,1)</f>
        <v>0</v>
      </c>
      <c r="DU4" s="18">
        <f>IF(ISNA(MATCH(DU$3,Feiertage!$D5:$D50,0)),0,1)</f>
        <v>0</v>
      </c>
      <c r="DV4" s="18">
        <f>IF(ISNA(MATCH(DV$3,Feiertage!$D5:$D50,0)),0,1)</f>
        <v>0</v>
      </c>
      <c r="DW4" s="18">
        <f>IF(ISNA(MATCH(DW$3,Feiertage!$D5:$D50,0)),0,1)</f>
        <v>0</v>
      </c>
      <c r="DX4" s="18">
        <f>IF(ISNA(MATCH(DX$3,Feiertage!$D5:$D50,0)),0,1)</f>
        <v>0</v>
      </c>
      <c r="DY4" s="18">
        <f>IF(ISNA(MATCH(DY$3,Feiertage!$D5:$D50,0)),0,1)</f>
        <v>0</v>
      </c>
      <c r="DZ4" s="18">
        <f>IF(ISNA(MATCH(DZ$3,Feiertage!$D5:$D50,0)),0,1)</f>
        <v>0</v>
      </c>
      <c r="EA4" s="18">
        <f>IF(ISNA(MATCH(EA$3,Feiertage!$D5:$D50,0)),0,1)</f>
        <v>0</v>
      </c>
      <c r="EB4" s="18">
        <f>IF(ISNA(MATCH(EB$3,Feiertage!$D5:$D50,0)),0,1)</f>
        <v>0</v>
      </c>
      <c r="EC4" s="18">
        <f>IF(ISNA(MATCH(EC$3,Feiertage!$D5:$D50,0)),0,1)</f>
        <v>0</v>
      </c>
      <c r="ED4" s="18">
        <f>IF(ISNA(MATCH(ED$3,Feiertage!$D5:$D50,0)),0,1)</f>
        <v>0</v>
      </c>
      <c r="EE4" s="18">
        <f>IF(ISNA(MATCH(EE$3,Feiertage!$D5:$D50,0)),0,1)</f>
        <v>0</v>
      </c>
      <c r="EF4" s="18">
        <f>IF(ISNA(MATCH(EF$3,Feiertage!$D5:$D50,0)),0,1)</f>
        <v>0</v>
      </c>
      <c r="EG4" s="18">
        <f>IF(ISNA(MATCH(EG$3,Feiertage!$D5:$D50,0)),0,1)</f>
        <v>0</v>
      </c>
      <c r="EH4" s="18">
        <f>IF(ISNA(MATCH(EH$3,Feiertage!$D5:$D50,0)),0,1)</f>
        <v>0</v>
      </c>
      <c r="EI4" s="18">
        <f>IF(ISNA(MATCH(EI$3,Feiertage!$D5:$D50,0)),0,1)</f>
        <v>0</v>
      </c>
      <c r="EJ4" s="18">
        <f>IF(ISNA(MATCH(EJ$3,Feiertage!$D5:$D50,0)),0,1)</f>
        <v>0</v>
      </c>
      <c r="EK4" s="18">
        <f>IF(ISNA(MATCH(EK$3,Feiertage!$D5:$D50,0)),0,1)</f>
        <v>1</v>
      </c>
      <c r="EL4" s="18">
        <f>IF(ISNA(MATCH(EL$3,Feiertage!$D5:$D50,0)),0,1)</f>
        <v>0</v>
      </c>
      <c r="EM4" s="18">
        <f>IF(ISNA(MATCH(EM$3,Feiertage!$D5:$D50,0)),0,1)</f>
        <v>0</v>
      </c>
      <c r="EN4" s="18">
        <f>IF(ISNA(MATCH(EN$3,Feiertage!$D5:$D50,0)),0,1)</f>
        <v>0</v>
      </c>
      <c r="EO4" s="18">
        <f>IF(ISNA(MATCH(EO$3,Feiertage!$D5:$D50,0)),0,1)</f>
        <v>0</v>
      </c>
      <c r="EP4" s="18">
        <f>IF(ISNA(MATCH(EP$3,Feiertage!$D5:$D50,0)),0,1)</f>
        <v>0</v>
      </c>
      <c r="EQ4" s="18">
        <f>IF(ISNA(MATCH(EQ$3,Feiertage!$D5:$D50,0)),0,1)</f>
        <v>0</v>
      </c>
      <c r="ER4" s="18">
        <f>IF(ISNA(MATCH(ER$3,Feiertage!$D5:$D50,0)),0,1)</f>
        <v>0</v>
      </c>
      <c r="ES4" s="18">
        <f>IF(ISNA(MATCH(ES$3,Feiertage!$D5:$D50,0)),0,1)</f>
        <v>1</v>
      </c>
      <c r="ET4" s="18">
        <f>IF(ISNA(MATCH(ET$3,Feiertage!$D5:$D50,0)),0,1)</f>
        <v>0</v>
      </c>
      <c r="EU4" s="18">
        <f>IF(ISNA(MATCH(EU$3,Feiertage!$D5:$D50,0)),0,1)</f>
        <v>0</v>
      </c>
      <c r="EV4" s="18">
        <f>IF(ISNA(MATCH(EV$3,Feiertage!$D5:$D50,0)),0,1)</f>
        <v>0</v>
      </c>
      <c r="EW4" s="18">
        <f>IF(ISNA(MATCH(EW$3,Feiertage!$D5:$D50,0)),0,1)</f>
        <v>0</v>
      </c>
      <c r="EX4" s="18">
        <f>IF(ISNA(MATCH(EX$3,Feiertage!$D5:$D50,0)),0,1)</f>
        <v>0</v>
      </c>
      <c r="EY4" s="18">
        <f>IF(ISNA(MATCH(EY$3,Feiertage!$D5:$D50,0)),0,1)</f>
        <v>0</v>
      </c>
      <c r="EZ4" s="18">
        <f>IF(ISNA(MATCH(EZ$3,Feiertage!$D5:$D50,0)),0,1)</f>
        <v>0</v>
      </c>
      <c r="FA4" s="18">
        <f>IF(ISNA(MATCH(FA$3,Feiertage!$D5:$D50,0)),0,1)</f>
        <v>0</v>
      </c>
      <c r="FB4" s="18">
        <f>IF(ISNA(MATCH(FB$3,Feiertage!$D5:$D50,0)),0,1)</f>
        <v>0</v>
      </c>
      <c r="FC4" s="18">
        <f>IF(ISNA(MATCH(FC$3,Feiertage!$D5:$D50,0)),0,1)</f>
        <v>1</v>
      </c>
      <c r="FD4" s="18">
        <f>IF(ISNA(MATCH(FD$3,Feiertage!$D5:$D50,0)),0,1)</f>
        <v>1</v>
      </c>
      <c r="FE4" s="18">
        <f>IF(ISNA(MATCH(FE$3,Feiertage!$D5:$D50,0)),0,1)</f>
        <v>0</v>
      </c>
      <c r="FF4" s="18">
        <f>IF(ISNA(MATCH(FF$3,Feiertage!$D5:$D50,0)),0,1)</f>
        <v>0</v>
      </c>
      <c r="FG4" s="18">
        <f>IF(ISNA(MATCH(FG$3,Feiertage!$D5:$D50,0)),0,1)</f>
        <v>0</v>
      </c>
      <c r="FH4" s="18">
        <f>IF(ISNA(MATCH(FH$3,Feiertage!$D5:$D50,0)),0,1)</f>
        <v>0</v>
      </c>
      <c r="FI4" s="18">
        <f>IF(ISNA(MATCH(FI$3,Feiertage!$D5:$D50,0)),0,1)</f>
        <v>0</v>
      </c>
      <c r="FJ4" s="18">
        <f>IF(ISNA(MATCH(FJ$3,Feiertage!$D5:$D50,0)),0,1)</f>
        <v>0</v>
      </c>
      <c r="FK4" s="18">
        <f>IF(ISNA(MATCH(FK$3,Feiertage!$D5:$D50,0)),0,1)</f>
        <v>0</v>
      </c>
      <c r="FL4" s="18">
        <f>IF(ISNA(MATCH(FL$3,Feiertage!$D5:$D50,0)),0,1)</f>
        <v>0</v>
      </c>
      <c r="FM4" s="18">
        <f>IF(ISNA(MATCH(FM$3,Feiertage!$D5:$D50,0)),0,1)</f>
        <v>0</v>
      </c>
      <c r="FN4" s="18">
        <f>IF(ISNA(MATCH(FN$3,Feiertage!$D5:$D50,0)),0,1)</f>
        <v>1</v>
      </c>
      <c r="FO4" s="18">
        <f>IF(ISNA(MATCH(FO$3,Feiertage!$D5:$D50,0)),0,1)</f>
        <v>0</v>
      </c>
      <c r="FP4" s="18">
        <f>IF(ISNA(MATCH(FP$3,Feiertage!$D5:$D50,0)),0,1)</f>
        <v>0</v>
      </c>
      <c r="FQ4" s="18">
        <f>IF(ISNA(MATCH(FQ$3,Feiertage!$D5:$D50,0)),0,1)</f>
        <v>0</v>
      </c>
      <c r="FR4" s="18">
        <f>IF(ISNA(MATCH(FR$3,Feiertage!$D5:$D50,0)),0,1)</f>
        <v>0</v>
      </c>
      <c r="FS4" s="18">
        <f>IF(ISNA(MATCH(FS$3,Feiertage!$D5:$D50,0)),0,1)</f>
        <v>0</v>
      </c>
      <c r="FT4" s="18">
        <f>IF(ISNA(MATCH(FT$3,Feiertage!$D5:$D50,0)),0,1)</f>
        <v>0</v>
      </c>
      <c r="FU4" s="18">
        <f>IF(ISNA(MATCH(FU$3,Feiertage!$D5:$D50,0)),0,1)</f>
        <v>0</v>
      </c>
      <c r="FV4" s="18">
        <f>IF(ISNA(MATCH(FV$3,Feiertage!$D5:$D50,0)),0,1)</f>
        <v>0</v>
      </c>
      <c r="FW4" s="18">
        <f>IF(ISNA(MATCH(FW$3,Feiertage!$D5:$D50,0)),0,1)</f>
        <v>0</v>
      </c>
      <c r="FX4" s="18">
        <f>IF(ISNA(MATCH(FX$3,Feiertage!$D5:$D50,0)),0,1)</f>
        <v>0</v>
      </c>
      <c r="FY4" s="18">
        <f>IF(ISNA(MATCH(FY$3,Feiertage!$D5:$D50,0)),0,1)</f>
        <v>0</v>
      </c>
      <c r="FZ4" s="18">
        <f>IF(ISNA(MATCH(FZ$3,Feiertage!$D5:$D50,0)),0,1)</f>
        <v>0</v>
      </c>
      <c r="GA4" s="18">
        <f>IF(ISNA(MATCH(GA$3,Feiertage!$D5:$D50,0)),0,1)</f>
        <v>0</v>
      </c>
      <c r="GB4" s="18">
        <f>IF(ISNA(MATCH(GB$3,Feiertage!$D5:$D50,0)),0,1)</f>
        <v>0</v>
      </c>
      <c r="GC4" s="18">
        <f>IF(ISNA(MATCH(GC$3,Feiertage!$D5:$D50,0)),0,1)</f>
        <v>0</v>
      </c>
      <c r="GD4" s="18">
        <f>IF(ISNA(MATCH(GD$3,Feiertage!$D5:$D50,0)),0,1)</f>
        <v>0</v>
      </c>
      <c r="GE4" s="18">
        <f>IF(ISNA(MATCH(GE$3,Feiertage!$D5:$D50,0)),0,1)</f>
        <v>0</v>
      </c>
      <c r="GF4" s="18">
        <f>IF(ISNA(MATCH(GF$3,Feiertage!$D5:$D50,0)),0,1)</f>
        <v>0</v>
      </c>
      <c r="GG4" s="18">
        <f>IF(ISNA(MATCH(GG$3,Feiertage!$D5:$D50,0)),0,1)</f>
        <v>0</v>
      </c>
      <c r="GH4" s="18">
        <f>IF(ISNA(MATCH(GH$3,Feiertage!$D5:$D50,0)),0,1)</f>
        <v>0</v>
      </c>
      <c r="GI4" s="18">
        <f>IF(ISNA(MATCH(GI$3,Feiertage!$D5:$D50,0)),0,1)</f>
        <v>0</v>
      </c>
      <c r="GJ4" s="18">
        <f>IF(ISNA(MATCH(GJ$3,Feiertage!$D5:$D50,0)),0,1)</f>
        <v>0</v>
      </c>
      <c r="GK4" s="18">
        <f>IF(ISNA(MATCH(GK$3,Feiertage!$D5:$D50,0)),0,1)</f>
        <v>0</v>
      </c>
      <c r="GL4" s="18">
        <f>IF(ISNA(MATCH(GL$3,Feiertage!$D5:$D50,0)),0,1)</f>
        <v>0</v>
      </c>
      <c r="GM4" s="18">
        <f>IF(ISNA(MATCH(GM$3,Feiertage!$D5:$D50,0)),0,1)</f>
        <v>0</v>
      </c>
      <c r="GN4" s="18">
        <f>IF(ISNA(MATCH(GN$3,Feiertage!$D5:$D50,0)),0,1)</f>
        <v>0</v>
      </c>
      <c r="GO4" s="18">
        <f>IF(ISNA(MATCH(GO$3,Feiertage!$D5:$D50,0)),0,1)</f>
        <v>0</v>
      </c>
      <c r="GP4" s="18">
        <f>IF(ISNA(MATCH(GP$3,Feiertage!$D5:$D50,0)),0,1)</f>
        <v>0</v>
      </c>
      <c r="GQ4" s="18">
        <f>IF(ISNA(MATCH(GQ$3,Feiertage!$D5:$D50,0)),0,1)</f>
        <v>0</v>
      </c>
      <c r="GR4" s="18">
        <f>IF(ISNA(MATCH(GR$3,Feiertage!$D5:$D50,0)),0,1)</f>
        <v>0</v>
      </c>
      <c r="GS4" s="18">
        <f>IF(ISNA(MATCH(GS$3,Feiertage!$D5:$D50,0)),0,1)</f>
        <v>0</v>
      </c>
      <c r="GT4" s="18">
        <f>IF(ISNA(MATCH(GT$3,Feiertage!$D5:$D50,0)),0,1)</f>
        <v>0</v>
      </c>
      <c r="GU4" s="18">
        <f>IF(ISNA(MATCH(GU$3,Feiertage!$D5:$D50,0)),0,1)</f>
        <v>0</v>
      </c>
      <c r="GV4" s="18">
        <f>IF(ISNA(MATCH(GV$3,Feiertage!$D5:$D50,0)),0,1)</f>
        <v>0</v>
      </c>
      <c r="GW4" s="18">
        <f>IF(ISNA(MATCH(GW$3,Feiertage!$D5:$D50,0)),0,1)</f>
        <v>0</v>
      </c>
      <c r="GX4" s="18">
        <f>IF(ISNA(MATCH(GX$3,Feiertage!$D5:$D50,0)),0,1)</f>
        <v>0</v>
      </c>
      <c r="GY4" s="18">
        <f>IF(ISNA(MATCH(GY$3,Feiertage!$D5:$D50,0)),0,1)</f>
        <v>0</v>
      </c>
      <c r="GZ4" s="18">
        <f>IF(ISNA(MATCH(GZ$3,Feiertage!$D5:$D50,0)),0,1)</f>
        <v>0</v>
      </c>
      <c r="HA4" s="18">
        <f>IF(ISNA(MATCH(HA$3,Feiertage!$D5:$D50,0)),0,1)</f>
        <v>0</v>
      </c>
      <c r="HB4" s="18">
        <f>IF(ISNA(MATCH(HB$3,Feiertage!$D5:$D50,0)),0,1)</f>
        <v>0</v>
      </c>
      <c r="HC4" s="18">
        <f>IF(ISNA(MATCH(HC$3,Feiertage!$D5:$D50,0)),0,1)</f>
        <v>0</v>
      </c>
      <c r="HD4" s="18">
        <f>IF(ISNA(MATCH(HD$3,Feiertage!$D5:$D50,0)),0,1)</f>
        <v>0</v>
      </c>
      <c r="HE4" s="18">
        <f>IF(ISNA(MATCH(HE$3,Feiertage!$D5:$D50,0)),0,1)</f>
        <v>0</v>
      </c>
      <c r="HF4" s="18">
        <f>IF(ISNA(MATCH(HF$3,Feiertage!$D5:$D50,0)),0,1)</f>
        <v>0</v>
      </c>
      <c r="HG4" s="18">
        <f>IF(ISNA(MATCH(HG$3,Feiertage!$D5:$D50,0)),0,1)</f>
        <v>0</v>
      </c>
      <c r="HH4" s="18">
        <f>IF(ISNA(MATCH(HH$3,Feiertage!$D5:$D50,0)),0,1)</f>
        <v>0</v>
      </c>
      <c r="HI4" s="18">
        <f>IF(ISNA(MATCH(HI$3,Feiertage!$D5:$D50,0)),0,1)</f>
        <v>0</v>
      </c>
      <c r="HJ4" s="18">
        <f>IF(ISNA(MATCH(HJ$3,Feiertage!$D5:$D50,0)),0,1)</f>
        <v>0</v>
      </c>
      <c r="HK4" s="18">
        <f>IF(ISNA(MATCH(HK$3,Feiertage!$D5:$D50,0)),0,1)</f>
        <v>0</v>
      </c>
      <c r="HL4" s="18">
        <f>IF(ISNA(MATCH(HL$3,Feiertage!$D5:$D50,0)),0,1)</f>
        <v>0</v>
      </c>
      <c r="HM4" s="18">
        <f>IF(ISNA(MATCH(HM$3,Feiertage!$D5:$D50,0)),0,1)</f>
        <v>0</v>
      </c>
      <c r="HN4" s="18">
        <f>IF(ISNA(MATCH(HN$3,Feiertage!$D5:$D50,0)),0,1)</f>
        <v>0</v>
      </c>
      <c r="HO4" s="18">
        <f>IF(ISNA(MATCH(HO$3,Feiertage!$D5:$D50,0)),0,1)</f>
        <v>0</v>
      </c>
      <c r="HP4" s="18">
        <f>IF(ISNA(MATCH(HP$3,Feiertage!$D5:$D50,0)),0,1)</f>
        <v>0</v>
      </c>
      <c r="HQ4" s="18">
        <f>IF(ISNA(MATCH(HQ$3,Feiertage!$D5:$D50,0)),0,1)</f>
        <v>0</v>
      </c>
      <c r="HR4" s="18">
        <f>IF(ISNA(MATCH(HR$3,Feiertage!$D5:$D50,0)),0,1)</f>
        <v>0</v>
      </c>
      <c r="HS4" s="18">
        <f>IF(ISNA(MATCH(HS$3,Feiertage!$D5:$D50,0)),0,1)</f>
        <v>0</v>
      </c>
      <c r="HT4" s="18">
        <f>IF(ISNA(MATCH(HT$3,Feiertage!$D5:$D50,0)),0,1)</f>
        <v>0</v>
      </c>
      <c r="HU4" s="18">
        <f>IF(ISNA(MATCH(HU$3,Feiertage!$D5:$D50,0)),0,1)</f>
        <v>0</v>
      </c>
      <c r="HV4" s="18">
        <f>IF(ISNA(MATCH(HV$3,Feiertage!$D5:$D50,0)),0,1)</f>
        <v>0</v>
      </c>
      <c r="HW4" s="18">
        <f>IF(ISNA(MATCH(HW$3,Feiertage!$D5:$D50,0)),0,1)</f>
        <v>0</v>
      </c>
      <c r="HX4" s="18">
        <f>IF(ISNA(MATCH(HX$3,Feiertage!$D5:$D50,0)),0,1)</f>
        <v>0</v>
      </c>
      <c r="HY4" s="18">
        <f>IF(ISNA(MATCH(HY$3,Feiertage!$D5:$D50,0)),0,1)</f>
        <v>0</v>
      </c>
      <c r="HZ4" s="18">
        <f>IF(ISNA(MATCH(HZ$3,Feiertage!$D5:$D50,0)),0,1)</f>
        <v>0</v>
      </c>
      <c r="IA4" s="18">
        <f>IF(ISNA(MATCH(IA$3,Feiertage!$D5:$D50,0)),0,1)</f>
        <v>0</v>
      </c>
      <c r="IB4" s="18">
        <f>IF(ISNA(MATCH(IB$3,Feiertage!$D5:$D50,0)),0,1)</f>
        <v>0</v>
      </c>
      <c r="IC4" s="18">
        <f>IF(ISNA(MATCH(IC$3,Feiertage!$D5:$D50,0)),0,1)</f>
        <v>0</v>
      </c>
      <c r="ID4" s="18">
        <f>IF(ISNA(MATCH(ID$3,Feiertage!$D5:$D50,0)),0,1)</f>
        <v>0</v>
      </c>
      <c r="IE4" s="18">
        <f>IF(ISNA(MATCH(IE$3,Feiertage!$D5:$D50,0)),0,1)</f>
        <v>0</v>
      </c>
      <c r="IF4" s="18">
        <f>IF(ISNA(MATCH(IF$3,Feiertage!$D5:$D50,0)),0,1)</f>
        <v>0</v>
      </c>
      <c r="IG4" s="18">
        <f>IF(ISNA(MATCH(IG$3,Feiertage!$D5:$D50,0)),0,1)</f>
        <v>0</v>
      </c>
      <c r="IH4" s="18">
        <f>IF(ISNA(MATCH(IH$3,Feiertage!$D5:$D50,0)),0,1)</f>
        <v>0</v>
      </c>
      <c r="II4" s="18">
        <f>IF(ISNA(MATCH(II$3,Feiertage!$D5:$D50,0)),0,1)</f>
        <v>0</v>
      </c>
      <c r="IJ4" s="18">
        <f>IF(ISNA(MATCH(IJ$3,Feiertage!$D5:$D50,0)),0,1)</f>
        <v>0</v>
      </c>
      <c r="IK4" s="18">
        <f>IF(ISNA(MATCH(IK$3,Feiertage!$D5:$D50,0)),0,1)</f>
        <v>0</v>
      </c>
      <c r="IL4" s="18">
        <f>IF(ISNA(MATCH(IL$3,Feiertage!$D5:$D50,0)),0,1)</f>
        <v>0</v>
      </c>
      <c r="IM4" s="18">
        <f>IF(ISNA(MATCH(IM$3,Feiertage!$D5:$D50,0)),0,1)</f>
        <v>0</v>
      </c>
      <c r="IN4" s="18">
        <f>IF(ISNA(MATCH(IN$3,Feiertage!$D5:$D50,0)),0,1)</f>
        <v>0</v>
      </c>
      <c r="IO4" s="18">
        <f>IF(ISNA(MATCH(IO$3,Feiertage!$D5:$D50,0)),0,1)</f>
        <v>0</v>
      </c>
      <c r="IP4" s="18">
        <f>IF(ISNA(MATCH(IP$3,Feiertage!$D5:$D50,0)),0,1)</f>
        <v>0</v>
      </c>
      <c r="IQ4" s="18">
        <f>IF(ISNA(MATCH(IQ$3,Feiertage!$D5:$D50,0)),0,1)</f>
        <v>0</v>
      </c>
      <c r="IR4" s="18">
        <f>IF(ISNA(MATCH(IR$3,Feiertage!$D5:$D50,0)),0,1)</f>
        <v>0</v>
      </c>
      <c r="IS4" s="18">
        <f>IF(ISNA(MATCH(IS$3,Feiertage!$D5:$D50,0)),0,1)</f>
        <v>0</v>
      </c>
      <c r="IT4" s="18">
        <f>IF(ISNA(MATCH(IT$3,Feiertage!$D5:$D50,0)),0,1)</f>
        <v>0</v>
      </c>
      <c r="IU4" s="18">
        <f>IF(ISNA(MATCH(IU$3,Feiertage!$D5:$D50,0)),0,1)</f>
        <v>0</v>
      </c>
      <c r="IV4" s="18">
        <f>IF(ISNA(MATCH(IV$3,Feiertage!$D5:$D50,0)),0,1)</f>
        <v>0</v>
      </c>
      <c r="IW4" s="18">
        <f>IF(ISNA(MATCH(IW$3,Feiertage!$D5:$D50,0)),0,1)</f>
        <v>0</v>
      </c>
      <c r="IX4" s="18">
        <f>IF(ISNA(MATCH(IX$3,Feiertage!$D5:$D50,0)),0,1)</f>
        <v>0</v>
      </c>
      <c r="IY4" s="18">
        <f>IF(ISNA(MATCH(IY$3,Feiertage!$D5:$D50,0)),0,1)</f>
        <v>0</v>
      </c>
      <c r="IZ4" s="18">
        <f>IF(ISNA(MATCH(IZ$3,Feiertage!$D5:$D50,0)),0,1)</f>
        <v>0</v>
      </c>
      <c r="JA4" s="18">
        <f>IF(ISNA(MATCH(JA$3,Feiertage!$D5:$D50,0)),0,1)</f>
        <v>0</v>
      </c>
      <c r="JB4" s="18">
        <f>IF(ISNA(MATCH(JB$3,Feiertage!$D5:$D50,0)),0,1)</f>
        <v>0</v>
      </c>
      <c r="JC4" s="18">
        <f>IF(ISNA(MATCH(JC$3,Feiertage!$D5:$D50,0)),0,1)</f>
        <v>0</v>
      </c>
      <c r="JD4" s="18">
        <f>IF(ISNA(MATCH(JD$3,Feiertage!$D5:$D50,0)),0,1)</f>
        <v>0</v>
      </c>
      <c r="JE4" s="18">
        <f>IF(ISNA(MATCH(JE$3,Feiertage!$D5:$D50,0)),0,1)</f>
        <v>0</v>
      </c>
      <c r="JF4" s="18">
        <f>IF(ISNA(MATCH(JF$3,Feiertage!$D5:$D50,0)),0,1)</f>
        <v>0</v>
      </c>
      <c r="JG4" s="18">
        <f>IF(ISNA(MATCH(JG$3,Feiertage!$D5:$D50,0)),0,1)</f>
        <v>0</v>
      </c>
      <c r="JH4" s="18">
        <f>IF(ISNA(MATCH(JH$3,Feiertage!$D5:$D50,0)),0,1)</f>
        <v>0</v>
      </c>
      <c r="JI4" s="18">
        <f>IF(ISNA(MATCH(JI$3,Feiertage!$D5:$D50,0)),0,1)</f>
        <v>0</v>
      </c>
      <c r="JJ4" s="18">
        <f>IF(ISNA(MATCH(JJ$3,Feiertage!$D5:$D50,0)),0,1)</f>
        <v>0</v>
      </c>
      <c r="JK4" s="18">
        <f>IF(ISNA(MATCH(JK$3,Feiertage!$D5:$D50,0)),0,1)</f>
        <v>0</v>
      </c>
      <c r="JL4" s="18">
        <f>IF(ISNA(MATCH(JL$3,Feiertage!$D5:$D50,0)),0,1)</f>
        <v>0</v>
      </c>
      <c r="JM4" s="18">
        <f>IF(ISNA(MATCH(JM$3,Feiertage!$D5:$D50,0)),0,1)</f>
        <v>0</v>
      </c>
      <c r="JN4" s="18">
        <f>IF(ISNA(MATCH(JN$3,Feiertage!$D5:$D50,0)),0,1)</f>
        <v>0</v>
      </c>
      <c r="JO4" s="18">
        <f>IF(ISNA(MATCH(JO$3,Feiertage!$D5:$D50,0)),0,1)</f>
        <v>0</v>
      </c>
      <c r="JP4" s="18">
        <f>IF(ISNA(MATCH(JP$3,Feiertage!$D5:$D50,0)),0,1)</f>
        <v>0</v>
      </c>
      <c r="JQ4" s="18">
        <f>IF(ISNA(MATCH(JQ$3,Feiertage!$D5:$D50,0)),0,1)</f>
        <v>0</v>
      </c>
      <c r="JR4" s="18">
        <f>IF(ISNA(MATCH(JR$3,Feiertage!$D5:$D50,0)),0,1)</f>
        <v>0</v>
      </c>
      <c r="JS4" s="18">
        <f>IF(ISNA(MATCH(JS$3,Feiertage!$D5:$D50,0)),0,1)</f>
        <v>0</v>
      </c>
      <c r="JT4" s="18">
        <f>IF(ISNA(MATCH(JT$3,Feiertage!$D5:$D50,0)),0,1)</f>
        <v>0</v>
      </c>
      <c r="JU4" s="18">
        <f>IF(ISNA(MATCH(JU$3,Feiertage!$D5:$D50,0)),0,1)</f>
        <v>0</v>
      </c>
      <c r="JV4" s="18">
        <f>IF(ISNA(MATCH(JV$3,Feiertage!$D5:$D50,0)),0,1)</f>
        <v>0</v>
      </c>
      <c r="JW4" s="18">
        <f>IF(ISNA(MATCH(JW$3,Feiertage!$D5:$D50,0)),0,1)</f>
        <v>0</v>
      </c>
      <c r="JX4" s="18">
        <f>IF(ISNA(MATCH(JX$3,Feiertage!$D5:$D50,0)),0,1)</f>
        <v>0</v>
      </c>
      <c r="JY4" s="18">
        <f>IF(ISNA(MATCH(JY$3,Feiertage!$D5:$D50,0)),0,1)</f>
        <v>0</v>
      </c>
      <c r="JZ4" s="18">
        <f>IF(ISNA(MATCH(JZ$3,Feiertage!$D5:$D50,0)),0,1)</f>
        <v>0</v>
      </c>
      <c r="KA4" s="18">
        <f>IF(ISNA(MATCH(KA$3,Feiertage!$D5:$D50,0)),0,1)</f>
        <v>0</v>
      </c>
      <c r="KB4" s="18">
        <f>IF(ISNA(MATCH(KB$3,Feiertage!$D5:$D50,0)),0,1)</f>
        <v>0</v>
      </c>
      <c r="KC4" s="18">
        <f>IF(ISNA(MATCH(KC$3,Feiertage!$D5:$D50,0)),0,1)</f>
        <v>0</v>
      </c>
      <c r="KD4" s="18">
        <f>IF(ISNA(MATCH(KD$3,Feiertage!$D5:$D50,0)),0,1)</f>
        <v>0</v>
      </c>
      <c r="KE4" s="18">
        <f>IF(ISNA(MATCH(KE$3,Feiertage!$D5:$D50,0)),0,1)</f>
        <v>0</v>
      </c>
      <c r="KF4" s="18">
        <f>IF(ISNA(MATCH(KF$3,Feiertage!$D5:$D50,0)),0,1)</f>
        <v>0</v>
      </c>
      <c r="KG4" s="18">
        <f>IF(ISNA(MATCH(KG$3,Feiertage!$D5:$D50,0)),0,1)</f>
        <v>0</v>
      </c>
      <c r="KH4" s="18">
        <f>IF(ISNA(MATCH(KH$3,Feiertage!$D5:$D50,0)),0,1)</f>
        <v>0</v>
      </c>
      <c r="KI4" s="18">
        <f>IF(ISNA(MATCH(KI$3,Feiertage!$D5:$D50,0)),0,1)</f>
        <v>0</v>
      </c>
      <c r="KJ4" s="18">
        <f>IF(ISNA(MATCH(KJ$3,Feiertage!$D5:$D50,0)),0,1)</f>
        <v>1</v>
      </c>
      <c r="KK4" s="18">
        <f>IF(ISNA(MATCH(KK$3,Feiertage!$D5:$D50,0)),0,1)</f>
        <v>0</v>
      </c>
      <c r="KL4" s="18">
        <f>IF(ISNA(MATCH(KL$3,Feiertage!$D5:$D50,0)),0,1)</f>
        <v>0</v>
      </c>
      <c r="KM4" s="18">
        <f>IF(ISNA(MATCH(KM$3,Feiertage!$D5:$D50,0)),0,1)</f>
        <v>0</v>
      </c>
      <c r="KN4" s="18">
        <f>IF(ISNA(MATCH(KN$3,Feiertage!$D5:$D50,0)),0,1)</f>
        <v>0</v>
      </c>
      <c r="KO4" s="18">
        <f>IF(ISNA(MATCH(KO$3,Feiertage!$D5:$D50,0)),0,1)</f>
        <v>0</v>
      </c>
      <c r="KP4" s="18">
        <f>IF(ISNA(MATCH(KP$3,Feiertage!$D5:$D50,0)),0,1)</f>
        <v>0</v>
      </c>
      <c r="KQ4" s="18">
        <f>IF(ISNA(MATCH(KQ$3,Feiertage!$D5:$D50,0)),0,1)</f>
        <v>0</v>
      </c>
      <c r="KR4" s="18">
        <f>IF(ISNA(MATCH(KR$3,Feiertage!$D5:$D50,0)),0,1)</f>
        <v>0</v>
      </c>
      <c r="KS4" s="18">
        <f>IF(ISNA(MATCH(KS$3,Feiertage!$D5:$D50,0)),0,1)</f>
        <v>0</v>
      </c>
      <c r="KT4" s="18">
        <f>IF(ISNA(MATCH(KT$3,Feiertage!$D5:$D50,0)),0,1)</f>
        <v>0</v>
      </c>
      <c r="KU4" s="18">
        <f>IF(ISNA(MATCH(KU$3,Feiertage!$D5:$D50,0)),0,1)</f>
        <v>0</v>
      </c>
      <c r="KV4" s="18">
        <f>IF(ISNA(MATCH(KV$3,Feiertage!$D5:$D50,0)),0,1)</f>
        <v>0</v>
      </c>
      <c r="KW4" s="18">
        <f>IF(ISNA(MATCH(KW$3,Feiertage!$D5:$D50,0)),0,1)</f>
        <v>0</v>
      </c>
      <c r="KX4" s="18">
        <f>IF(ISNA(MATCH(KX$3,Feiertage!$D5:$D50,0)),0,1)</f>
        <v>0</v>
      </c>
      <c r="KY4" s="18">
        <f>IF(ISNA(MATCH(KY$3,Feiertage!$D5:$D50,0)),0,1)</f>
        <v>0</v>
      </c>
      <c r="KZ4" s="18">
        <f>IF(ISNA(MATCH(KZ$3,Feiertage!$D5:$D50,0)),0,1)</f>
        <v>0</v>
      </c>
      <c r="LA4" s="18">
        <f>IF(ISNA(MATCH(LA$3,Feiertage!$D5:$D50,0)),0,1)</f>
        <v>0</v>
      </c>
      <c r="LB4" s="18">
        <f>IF(ISNA(MATCH(LB$3,Feiertage!$D5:$D50,0)),0,1)</f>
        <v>0</v>
      </c>
      <c r="LC4" s="18">
        <f>IF(ISNA(MATCH(LC$3,Feiertage!$D5:$D50,0)),0,1)</f>
        <v>0</v>
      </c>
      <c r="LD4" s="18">
        <f>IF(ISNA(MATCH(LD$3,Feiertage!$D5:$D50,0)),0,1)</f>
        <v>0</v>
      </c>
      <c r="LE4" s="18">
        <f>IF(ISNA(MATCH(LE$3,Feiertage!$D5:$D50,0)),0,1)</f>
        <v>0</v>
      </c>
      <c r="LF4" s="18">
        <f>IF(ISNA(MATCH(LF$3,Feiertage!$D5:$D50,0)),0,1)</f>
        <v>0</v>
      </c>
      <c r="LG4" s="18">
        <f>IF(ISNA(MATCH(LG$3,Feiertage!$D5:$D50,0)),0,1)</f>
        <v>0</v>
      </c>
      <c r="LH4" s="18">
        <f>IF(ISNA(MATCH(LH$3,Feiertage!$D5:$D50,0)),0,1)</f>
        <v>0</v>
      </c>
      <c r="LI4" s="18">
        <f>IF(ISNA(MATCH(LI$3,Feiertage!$D5:$D50,0)),0,1)</f>
        <v>0</v>
      </c>
      <c r="LJ4" s="18">
        <f>IF(ISNA(MATCH(LJ$3,Feiertage!$D5:$D50,0)),0,1)</f>
        <v>0</v>
      </c>
      <c r="LK4" s="18">
        <f>IF(ISNA(MATCH(LK$3,Feiertage!$D5:$D50,0)),0,1)</f>
        <v>0</v>
      </c>
      <c r="LL4" s="18">
        <f>IF(ISNA(MATCH(LL$3,Feiertage!$D5:$D50,0)),0,1)</f>
        <v>0</v>
      </c>
      <c r="LM4" s="18">
        <f>IF(ISNA(MATCH(LM$3,Feiertage!$D5:$D50,0)),0,1)</f>
        <v>1</v>
      </c>
      <c r="LN4" s="18">
        <f>IF(ISNA(MATCH(LN$3,Feiertage!$D5:$D50,0)),0,1)</f>
        <v>0</v>
      </c>
      <c r="LO4" s="18">
        <f>IF(ISNA(MATCH(LO$3,Feiertage!$D5:$D50,0)),0,1)</f>
        <v>0</v>
      </c>
      <c r="LP4" s="18">
        <f>IF(ISNA(MATCH(LP$3,Feiertage!$D5:$D50,0)),0,1)</f>
        <v>0</v>
      </c>
      <c r="LQ4" s="18">
        <f>IF(ISNA(MATCH(LQ$3,Feiertage!$D5:$D50,0)),0,1)</f>
        <v>0</v>
      </c>
      <c r="LR4" s="18">
        <f>IF(ISNA(MATCH(LR$3,Feiertage!$D5:$D50,0)),0,1)</f>
        <v>0</v>
      </c>
      <c r="LS4" s="18">
        <f>IF(ISNA(MATCH(LS$3,Feiertage!$D5:$D50,0)),0,1)</f>
        <v>0</v>
      </c>
      <c r="LT4" s="18">
        <f>IF(ISNA(MATCH(LT$3,Feiertage!$D5:$D50,0)),0,1)</f>
        <v>0</v>
      </c>
      <c r="LU4" s="18">
        <f>IF(ISNA(MATCH(LU$3,Feiertage!$D5:$D50,0)),0,1)</f>
        <v>0</v>
      </c>
      <c r="LV4" s="18">
        <f>IF(ISNA(MATCH(LV$3,Feiertage!$D5:$D50,0)),0,1)</f>
        <v>0</v>
      </c>
      <c r="LW4" s="18">
        <f>IF(ISNA(MATCH(LW$3,Feiertage!$D5:$D50,0)),0,1)</f>
        <v>0</v>
      </c>
      <c r="LX4" s="18">
        <f>IF(ISNA(MATCH(LX$3,Feiertage!$D5:$D50,0)),0,1)</f>
        <v>0</v>
      </c>
      <c r="LY4" s="18">
        <f>IF(ISNA(MATCH(LY$3,Feiertage!$D5:$D50,0)),0,1)</f>
        <v>0</v>
      </c>
      <c r="LZ4" s="18">
        <f>IF(ISNA(MATCH(LZ$3,Feiertage!$D5:$D50,0)),0,1)</f>
        <v>0</v>
      </c>
      <c r="MA4" s="18">
        <f>IF(ISNA(MATCH(MA$3,Feiertage!$D5:$D50,0)),0,1)</f>
        <v>0</v>
      </c>
      <c r="MB4" s="18">
        <f>IF(ISNA(MATCH(MB$3,Feiertage!$D5:$D50,0)),0,1)</f>
        <v>0</v>
      </c>
      <c r="MC4" s="18">
        <f>IF(ISNA(MATCH(MC$3,Feiertage!$D5:$D50,0)),0,1)</f>
        <v>0</v>
      </c>
      <c r="MD4" s="18">
        <f>IF(ISNA(MATCH(MD$3,Feiertage!$D5:$D50,0)),0,1)</f>
        <v>0</v>
      </c>
      <c r="ME4" s="18">
        <f>IF(ISNA(MATCH(ME$3,Feiertage!$D5:$D50,0)),0,1)</f>
        <v>0</v>
      </c>
      <c r="MF4" s="18">
        <f>IF(ISNA(MATCH(MF$3,Feiertage!$D5:$D50,0)),0,1)</f>
        <v>0</v>
      </c>
      <c r="MG4" s="18">
        <f>IF(ISNA(MATCH(MG$3,Feiertage!$D5:$D50,0)),0,1)</f>
        <v>0</v>
      </c>
      <c r="MH4" s="18">
        <f>IF(ISNA(MATCH(MH$3,Feiertage!$D5:$D50,0)),0,1)</f>
        <v>0</v>
      </c>
      <c r="MI4" s="18">
        <f>IF(ISNA(MATCH(MI$3,Feiertage!$D5:$D50,0)),0,1)</f>
        <v>0</v>
      </c>
      <c r="MJ4" s="18">
        <f>IF(ISNA(MATCH(MJ$3,Feiertage!$D5:$D50,0)),0,1)</f>
        <v>0</v>
      </c>
      <c r="MK4" s="18">
        <f>IF(ISNA(MATCH(MK$3,Feiertage!$D5:$D50,0)),0,1)</f>
        <v>0</v>
      </c>
      <c r="ML4" s="18">
        <f>IF(ISNA(MATCH(ML$3,Feiertage!$D5:$D50,0)),0,1)</f>
        <v>0</v>
      </c>
      <c r="MM4" s="18">
        <f>IF(ISNA(MATCH(MM$3,Feiertage!$D5:$D50,0)),0,1)</f>
        <v>0</v>
      </c>
      <c r="MN4" s="18">
        <f>IF(ISNA(MATCH(MN$3,Feiertage!$D5:$D50,0)),0,1)</f>
        <v>0</v>
      </c>
      <c r="MO4" s="18">
        <f>IF(ISNA(MATCH(MO$3,Feiertage!$D5:$D50,0)),0,1)</f>
        <v>0</v>
      </c>
      <c r="MP4" s="18">
        <f>IF(ISNA(MATCH(MP$3,Feiertage!$D5:$D50,0)),0,1)</f>
        <v>0</v>
      </c>
      <c r="MQ4" s="18">
        <f>IF(ISNA(MATCH(MQ$3,Feiertage!$D5:$D50,0)),0,1)</f>
        <v>0</v>
      </c>
      <c r="MR4" s="18">
        <f>IF(ISNA(MATCH(MR$3,Feiertage!$D5:$D50,0)),0,1)</f>
        <v>0</v>
      </c>
      <c r="MS4" s="18">
        <f>IF(ISNA(MATCH(MS$3,Feiertage!$D5:$D50,0)),0,1)</f>
        <v>0</v>
      </c>
      <c r="MT4" s="18">
        <f>IF(ISNA(MATCH(MT$3,Feiertage!$D5:$D50,0)),0,1)</f>
        <v>0</v>
      </c>
      <c r="MU4" s="18">
        <f>IF(ISNA(MATCH(MU$3,Feiertage!$D5:$D50,0)),0,1)</f>
        <v>0</v>
      </c>
      <c r="MV4" s="18">
        <f>IF(ISNA(MATCH(MV$3,Feiertage!$D5:$D50,0)),0,1)</f>
        <v>0</v>
      </c>
      <c r="MW4" s="18">
        <f>IF(ISNA(MATCH(MW$3,Feiertage!$D5:$D50,0)),0,1)</f>
        <v>0</v>
      </c>
      <c r="MX4" s="18">
        <f>IF(ISNA(MATCH(MX$3,Feiertage!$D5:$D50,0)),0,1)</f>
        <v>0</v>
      </c>
      <c r="MY4" s="18">
        <f>IF(ISNA(MATCH(MY$3,Feiertage!$D5:$D50,0)),0,1)</f>
        <v>0</v>
      </c>
      <c r="MZ4" s="18">
        <f>IF(ISNA(MATCH(MZ$3,Feiertage!$D5:$D50,0)),0,1)</f>
        <v>0</v>
      </c>
      <c r="NA4" s="18">
        <f>IF(ISNA(MATCH(NA$3,Feiertage!$D5:$D50,0)),0,1)</f>
        <v>0</v>
      </c>
      <c r="NB4" s="18">
        <f>IF(ISNA(MATCH(NB$3,Feiertage!$D5:$D50,0)),0,1)</f>
        <v>0</v>
      </c>
      <c r="NC4" s="18">
        <f>IF(ISNA(MATCH(NC$3,Feiertage!$D5:$D50,0)),0,1)</f>
        <v>0</v>
      </c>
      <c r="ND4" s="18">
        <f>IF(ISNA(MATCH(ND$3,Feiertage!$D5:$D50,0)),0,1)</f>
        <v>0</v>
      </c>
      <c r="NE4" s="18">
        <f>IF(ISNA(MATCH(NE$3,Feiertage!$D5:$D50,0)),0,1)</f>
        <v>0</v>
      </c>
      <c r="NF4" s="18">
        <f>IF(ISNA(MATCH(NF$3,Feiertage!$D5:$D50,0)),0,1)</f>
        <v>0</v>
      </c>
      <c r="NG4" s="18">
        <f>IF(ISNA(MATCH(NG$3,Feiertage!$D5:$D50,0)),0,1)</f>
        <v>0</v>
      </c>
      <c r="NH4" s="18">
        <f>IF(ISNA(MATCH(NH$3,Feiertage!$D5:$D50,0)),0,1)</f>
        <v>0</v>
      </c>
      <c r="NI4" s="18">
        <f>IF(ISNA(MATCH(NI$3,Feiertage!$D5:$D50,0)),0,1)</f>
        <v>0</v>
      </c>
      <c r="NJ4" s="18">
        <f>IF(ISNA(MATCH(NJ$3,Feiertage!$D5:$D50,0)),0,1)</f>
        <v>0</v>
      </c>
      <c r="NK4" s="18">
        <f>IF(ISNA(MATCH(NK$3,Feiertage!$D5:$D50,0)),0,1)</f>
        <v>0</v>
      </c>
      <c r="NL4" s="18">
        <f>IF(ISNA(MATCH(NL$3,Feiertage!$D5:$D50,0)),0,1)</f>
        <v>0</v>
      </c>
      <c r="NM4" s="18">
        <f>IF(ISNA(MATCH(NM$3,Feiertage!$D5:$D50,0)),0,1)</f>
        <v>0</v>
      </c>
      <c r="NN4" s="18">
        <f>IF(ISNA(MATCH(NN$3,Feiertage!$D5:$D50,0)),0,1)</f>
        <v>0</v>
      </c>
      <c r="NO4" s="18">
        <f>IF(ISNA(MATCH(NO$3,Feiertage!$D5:$D50,0)),0,1)</f>
        <v>1</v>
      </c>
      <c r="NP4" s="18">
        <f>IF(ISNA(MATCH(NP$3,Feiertage!$D5:$D50,0)),0,1)</f>
        <v>1</v>
      </c>
      <c r="NQ4" s="18">
        <f>IF(ISNA(MATCH(NQ$3,Feiertage!$D5:$D50,0)),0,1)</f>
        <v>0</v>
      </c>
      <c r="NR4" s="18">
        <f>IF(ISNA(MATCH(NR$3,Feiertage!$D5:$D50,0)),0,1)</f>
        <v>0</v>
      </c>
      <c r="NS4" s="18">
        <f>IF(ISNA(MATCH(NS$3,Feiertage!$D5:$D50,0)),0,1)</f>
        <v>0</v>
      </c>
      <c r="NT4" s="18">
        <f>IF(ISNA(MATCH(NT$3,Feiertage!$D5:$D50,0)),0,1)</f>
        <v>0</v>
      </c>
      <c r="NU4" s="18">
        <f>IF(ISNA(MATCH(NU$3,Feiertage!$D5:$D50,0)),0,1)</f>
        <v>1</v>
      </c>
    </row>
    <row r="5" spans="1:385" s="11" customFormat="1" ht="15" hidden="1" customHeight="1" x14ac:dyDescent="0.45">
      <c r="B5" s="159"/>
      <c r="C5" s="17" t="s">
        <v>16</v>
      </c>
      <c r="D5" s="17"/>
      <c r="E5" s="163"/>
      <c r="F5" s="163"/>
      <c r="G5" s="170"/>
      <c r="H5" s="170"/>
      <c r="I5" s="136"/>
      <c r="J5" s="136"/>
      <c r="K5" s="136"/>
      <c r="L5" s="165"/>
      <c r="M5" s="165"/>
      <c r="N5" s="167"/>
      <c r="O5" s="167"/>
      <c r="P5" s="154"/>
      <c r="Q5" s="156"/>
      <c r="R5" s="170"/>
      <c r="S5" s="158"/>
      <c r="T5" s="18">
        <f>IF(ISNA(MATCH(T$3,Feiertage!$F5:$F50,0)),0,1)</f>
        <v>1</v>
      </c>
      <c r="U5" s="18">
        <f>IF(ISNA(MATCH(U$3,Feiertage!$F5:$F50,0)),0,1)</f>
        <v>0</v>
      </c>
      <c r="V5" s="18">
        <f>IF(ISNA(MATCH(V$3,Feiertage!$F5:$F50,0)),0,1)</f>
        <v>0</v>
      </c>
      <c r="W5" s="18">
        <f>IF(ISNA(MATCH(W$3,Feiertage!$F5:$F50,0)),0,1)</f>
        <v>0</v>
      </c>
      <c r="X5" s="18">
        <f>IF(ISNA(MATCH(X$3,Feiertage!$F5:$F50,0)),0,1)</f>
        <v>0</v>
      </c>
      <c r="Y5" s="18">
        <f>IF(ISNA(MATCH(Y$3,Feiertage!$F5:$F50,0)),0,1)</f>
        <v>1</v>
      </c>
      <c r="Z5" s="18">
        <f>IF(ISNA(MATCH(Z$3,Feiertage!$F5:$F50,0)),0,1)</f>
        <v>0</v>
      </c>
      <c r="AA5" s="18">
        <f>IF(ISNA(MATCH(AA$3,Feiertage!$F5:$F50,0)),0,1)</f>
        <v>0</v>
      </c>
      <c r="AB5" s="18">
        <f>IF(ISNA(MATCH(AB$3,Feiertage!$F5:$F50,0)),0,1)</f>
        <v>0</v>
      </c>
      <c r="AC5" s="18">
        <f>IF(ISNA(MATCH(AC$3,Feiertage!$F5:$F50,0)),0,1)</f>
        <v>0</v>
      </c>
      <c r="AD5" s="18">
        <f>IF(ISNA(MATCH(AD$3,Feiertage!$F5:$F50,0)),0,1)</f>
        <v>0</v>
      </c>
      <c r="AE5" s="18">
        <f>IF(ISNA(MATCH(AE$3,Feiertage!$F5:$F50,0)),0,1)</f>
        <v>0</v>
      </c>
      <c r="AF5" s="18">
        <f>IF(ISNA(MATCH(AF$3,Feiertage!$F5:$F50,0)),0,1)</f>
        <v>0</v>
      </c>
      <c r="AG5" s="18">
        <f>IF(ISNA(MATCH(AG$3,Feiertage!$F5:$F50,0)),0,1)</f>
        <v>0</v>
      </c>
      <c r="AH5" s="18">
        <f>IF(ISNA(MATCH(AH$3,Feiertage!$F5:$F50,0)),0,1)</f>
        <v>0</v>
      </c>
      <c r="AI5" s="18">
        <f>IF(ISNA(MATCH(AI$3,Feiertage!$F5:$F50,0)),0,1)</f>
        <v>0</v>
      </c>
      <c r="AJ5" s="18">
        <f>IF(ISNA(MATCH(AJ$3,Feiertage!$F5:$F50,0)),0,1)</f>
        <v>0</v>
      </c>
      <c r="AK5" s="18">
        <f>IF(ISNA(MATCH(AK$3,Feiertage!$F5:$F50,0)),0,1)</f>
        <v>0</v>
      </c>
      <c r="AL5" s="18">
        <f>IF(ISNA(MATCH(AL$3,Feiertage!$F5:$F50,0)),0,1)</f>
        <v>0</v>
      </c>
      <c r="AM5" s="18">
        <f>IF(ISNA(MATCH(AM$3,Feiertage!$F5:$F50,0)),0,1)</f>
        <v>0</v>
      </c>
      <c r="AN5" s="18">
        <f>IF(ISNA(MATCH(AN$3,Feiertage!$F5:$F50,0)),0,1)</f>
        <v>0</v>
      </c>
      <c r="AO5" s="18">
        <f>IF(ISNA(MATCH(AO$3,Feiertage!$F5:$F50,0)),0,1)</f>
        <v>0</v>
      </c>
      <c r="AP5" s="18">
        <f>IF(ISNA(MATCH(AP$3,Feiertage!$F5:$F50,0)),0,1)</f>
        <v>0</v>
      </c>
      <c r="AQ5" s="18">
        <f>IF(ISNA(MATCH(AQ$3,Feiertage!$F5:$F50,0)),0,1)</f>
        <v>0</v>
      </c>
      <c r="AR5" s="18">
        <f>IF(ISNA(MATCH(AR$3,Feiertage!$F5:$F50,0)),0,1)</f>
        <v>0</v>
      </c>
      <c r="AS5" s="18">
        <f>IF(ISNA(MATCH(AS$3,Feiertage!$F5:$F50,0)),0,1)</f>
        <v>0</v>
      </c>
      <c r="AT5" s="18">
        <f>IF(ISNA(MATCH(AT$3,Feiertage!$F5:$F50,0)),0,1)</f>
        <v>0</v>
      </c>
      <c r="AU5" s="18">
        <f>IF(ISNA(MATCH(AU$3,Feiertage!$F5:$F50,0)),0,1)</f>
        <v>0</v>
      </c>
      <c r="AV5" s="18">
        <f>IF(ISNA(MATCH(AV$3,Feiertage!$F5:$F50,0)),0,1)</f>
        <v>0</v>
      </c>
      <c r="AW5" s="18">
        <f>IF(ISNA(MATCH(AW$3,Feiertage!$F5:$F50,0)),0,1)</f>
        <v>0</v>
      </c>
      <c r="AX5" s="18">
        <f>IF(ISNA(MATCH(AX$3,Feiertage!$F5:$F50,0)),0,1)</f>
        <v>0</v>
      </c>
      <c r="AY5" s="18">
        <f>IF(ISNA(MATCH(AY$3,Feiertage!$F5:$F50,0)),0,1)</f>
        <v>0</v>
      </c>
      <c r="AZ5" s="18">
        <f>IF(ISNA(MATCH(AZ$3,Feiertage!$F5:$F50,0)),0,1)</f>
        <v>0</v>
      </c>
      <c r="BA5" s="18">
        <f>IF(ISNA(MATCH(BA$3,Feiertage!$F5:$F50,0)),0,1)</f>
        <v>0</v>
      </c>
      <c r="BB5" s="18">
        <f>IF(ISNA(MATCH(BB$3,Feiertage!$F5:$F50,0)),0,1)</f>
        <v>0</v>
      </c>
      <c r="BC5" s="18">
        <f>IF(ISNA(MATCH(BC$3,Feiertage!$F5:$F50,0)),0,1)</f>
        <v>0</v>
      </c>
      <c r="BD5" s="18">
        <f>IF(ISNA(MATCH(BD$3,Feiertage!$F5:$F50,0)),0,1)</f>
        <v>0</v>
      </c>
      <c r="BE5" s="18">
        <f>IF(ISNA(MATCH(BE$3,Feiertage!$F5:$F50,0)),0,1)</f>
        <v>0</v>
      </c>
      <c r="BF5" s="18">
        <f>IF(ISNA(MATCH(BF$3,Feiertage!$F5:$F50,0)),0,1)</f>
        <v>0</v>
      </c>
      <c r="BG5" s="18">
        <f>IF(ISNA(MATCH(BG$3,Feiertage!$F5:$F50,0)),0,1)</f>
        <v>0</v>
      </c>
      <c r="BH5" s="18">
        <f>IF(ISNA(MATCH(BH$3,Feiertage!$F5:$F50,0)),0,1)</f>
        <v>0</v>
      </c>
      <c r="BI5" s="18">
        <f>IF(ISNA(MATCH(BI$3,Feiertage!$F5:$F50,0)),0,1)</f>
        <v>0</v>
      </c>
      <c r="BJ5" s="18">
        <f>IF(ISNA(MATCH(BJ$3,Feiertage!$F5:$F50,0)),0,1)</f>
        <v>0</v>
      </c>
      <c r="BK5" s="18">
        <f>IF(ISNA(MATCH(BK$3,Feiertage!$F5:$F50,0)),0,1)</f>
        <v>0</v>
      </c>
      <c r="BL5" s="18">
        <f>IF(ISNA(MATCH(BL$3,Feiertage!$F5:$F50,0)),0,1)</f>
        <v>0</v>
      </c>
      <c r="BM5" s="18">
        <f>IF(ISNA(MATCH(BM$3,Feiertage!$F5:$F50,0)),0,1)</f>
        <v>0</v>
      </c>
      <c r="BN5" s="18">
        <f>IF(ISNA(MATCH(BN$3,Feiertage!$F5:$F50,0)),0,1)</f>
        <v>0</v>
      </c>
      <c r="BO5" s="18">
        <f>IF(ISNA(MATCH(BO$3,Feiertage!$F5:$F50,0)),0,1)</f>
        <v>0</v>
      </c>
      <c r="BP5" s="18">
        <f>IF(ISNA(MATCH(BP$3,Feiertage!$F5:$F50,0)),0,1)</f>
        <v>0</v>
      </c>
      <c r="BQ5" s="18">
        <f>IF(ISNA(MATCH(BQ$3,Feiertage!$F5:$F50,0)),0,1)</f>
        <v>0</v>
      </c>
      <c r="BR5" s="18">
        <f>IF(ISNA(MATCH(BR$3,Feiertage!$F5:$F50,0)),0,1)</f>
        <v>0</v>
      </c>
      <c r="BS5" s="18">
        <f>IF(ISNA(MATCH(BS$3,Feiertage!$F5:$F50,0)),0,1)</f>
        <v>0</v>
      </c>
      <c r="BT5" s="18">
        <f>IF(ISNA(MATCH(BT$3,Feiertage!$F5:$F50,0)),0,1)</f>
        <v>0</v>
      </c>
      <c r="BU5" s="18">
        <f>IF(ISNA(MATCH(BU$3,Feiertage!$F5:$F50,0)),0,1)</f>
        <v>0</v>
      </c>
      <c r="BV5" s="18">
        <f>IF(ISNA(MATCH(BV$3,Feiertage!$F5:$F50,0)),0,1)</f>
        <v>0</v>
      </c>
      <c r="BW5" s="18">
        <f>IF(ISNA(MATCH(BW$3,Feiertage!$F5:$F50,0)),0,1)</f>
        <v>0</v>
      </c>
      <c r="BX5" s="18">
        <f>IF(ISNA(MATCH(BX$3,Feiertage!$F5:$F50,0)),0,1)</f>
        <v>0</v>
      </c>
      <c r="BY5" s="18">
        <f>IF(ISNA(MATCH(BY$3,Feiertage!$F5:$F50,0)),0,1)</f>
        <v>0</v>
      </c>
      <c r="BZ5" s="18">
        <f>IF(ISNA(MATCH(BZ$3,Feiertage!$F5:$F50,0)),0,1)</f>
        <v>0</v>
      </c>
      <c r="CA5" s="18">
        <f>IF(ISNA(MATCH(CA$3,Feiertage!$F5:$F50,0)),0,1)</f>
        <v>0</v>
      </c>
      <c r="CB5" s="18">
        <f>IF(ISNA(MATCH(CB$3,Feiertage!$F5:$F50,0)),0,1)</f>
        <v>0</v>
      </c>
      <c r="CC5" s="18">
        <f>IF(ISNA(MATCH(CC$3,Feiertage!$F5:$F50,0)),0,1)</f>
        <v>0</v>
      </c>
      <c r="CD5" s="18">
        <f>IF(ISNA(MATCH(CD$3,Feiertage!$F5:$F50,0)),0,1)</f>
        <v>0</v>
      </c>
      <c r="CE5" s="18">
        <f>IF(ISNA(MATCH(CE$3,Feiertage!$F5:$F50,0)),0,1)</f>
        <v>0</v>
      </c>
      <c r="CF5" s="18">
        <f>IF(ISNA(MATCH(CF$3,Feiertage!$F5:$F50,0)),0,1)</f>
        <v>0</v>
      </c>
      <c r="CG5" s="18">
        <f>IF(ISNA(MATCH(CG$3,Feiertage!$F5:$F50,0)),0,1)</f>
        <v>0</v>
      </c>
      <c r="CH5" s="18">
        <f>IF(ISNA(MATCH(CH$3,Feiertage!$F5:$F50,0)),0,1)</f>
        <v>0</v>
      </c>
      <c r="CI5" s="18">
        <f>IF(ISNA(MATCH(CI$3,Feiertage!$F5:$F50,0)),0,1)</f>
        <v>0</v>
      </c>
      <c r="CJ5" s="18">
        <f>IF(ISNA(MATCH(CJ$3,Feiertage!$F5:$F50,0)),0,1)</f>
        <v>0</v>
      </c>
      <c r="CK5" s="18">
        <f>IF(ISNA(MATCH(CK$3,Feiertage!$F5:$F50,0)),0,1)</f>
        <v>0</v>
      </c>
      <c r="CL5" s="18">
        <f>IF(ISNA(MATCH(CL$3,Feiertage!$F5:$F50,0)),0,1)</f>
        <v>0</v>
      </c>
      <c r="CM5" s="18">
        <f>IF(ISNA(MATCH(CM$3,Feiertage!$F5:$F50,0)),0,1)</f>
        <v>0</v>
      </c>
      <c r="CN5" s="18">
        <f>IF(ISNA(MATCH(CN$3,Feiertage!$F5:$F50,0)),0,1)</f>
        <v>0</v>
      </c>
      <c r="CO5" s="18">
        <f>IF(ISNA(MATCH(CO$3,Feiertage!$F5:$F50,0)),0,1)</f>
        <v>0</v>
      </c>
      <c r="CP5" s="18">
        <f>IF(ISNA(MATCH(CP$3,Feiertage!$F5:$F50,0)),0,1)</f>
        <v>0</v>
      </c>
      <c r="CQ5" s="18">
        <f>IF(ISNA(MATCH(CQ$3,Feiertage!$F5:$F50,0)),0,1)</f>
        <v>0</v>
      </c>
      <c r="CR5" s="18">
        <f>IF(ISNA(MATCH(CR$3,Feiertage!$F5:$F50,0)),0,1)</f>
        <v>0</v>
      </c>
      <c r="CS5" s="18">
        <f>IF(ISNA(MATCH(CS$3,Feiertage!$F5:$F50,0)),0,1)</f>
        <v>0</v>
      </c>
      <c r="CT5" s="18">
        <f>IF(ISNA(MATCH(CT$3,Feiertage!$F5:$F50,0)),0,1)</f>
        <v>0</v>
      </c>
      <c r="CU5" s="18">
        <f>IF(ISNA(MATCH(CU$3,Feiertage!$F5:$F50,0)),0,1)</f>
        <v>0</v>
      </c>
      <c r="CV5" s="18">
        <f>IF(ISNA(MATCH(CV$3,Feiertage!$F5:$F50,0)),0,1)</f>
        <v>0</v>
      </c>
      <c r="CW5" s="18">
        <f>IF(ISNA(MATCH(CW$3,Feiertage!$F5:$F50,0)),0,1)</f>
        <v>0</v>
      </c>
      <c r="CX5" s="18">
        <f>IF(ISNA(MATCH(CX$3,Feiertage!$F5:$F50,0)),0,1)</f>
        <v>0</v>
      </c>
      <c r="CY5" s="18">
        <f>IF(ISNA(MATCH(CY$3,Feiertage!$F5:$F50,0)),0,1)</f>
        <v>0</v>
      </c>
      <c r="CZ5" s="18">
        <f>IF(ISNA(MATCH(CZ$3,Feiertage!$F5:$F50,0)),0,1)</f>
        <v>0</v>
      </c>
      <c r="DA5" s="18">
        <f>IF(ISNA(MATCH(DA$3,Feiertage!$F5:$F50,0)),0,1)</f>
        <v>0</v>
      </c>
      <c r="DB5" s="18">
        <f>IF(ISNA(MATCH(DB$3,Feiertage!$F5:$F50,0)),0,1)</f>
        <v>0</v>
      </c>
      <c r="DC5" s="18">
        <f>IF(ISNA(MATCH(DC$3,Feiertage!$F5:$F50,0)),0,1)</f>
        <v>0</v>
      </c>
      <c r="DD5" s="18">
        <f>IF(ISNA(MATCH(DD$3,Feiertage!$F5:$F50,0)),0,1)</f>
        <v>1</v>
      </c>
      <c r="DE5" s="18">
        <f>IF(ISNA(MATCH(DE$3,Feiertage!$F5:$F50,0)),0,1)</f>
        <v>0</v>
      </c>
      <c r="DF5" s="18">
        <f>IF(ISNA(MATCH(DF$3,Feiertage!$F5:$F50,0)),0,1)</f>
        <v>1</v>
      </c>
      <c r="DG5" s="18">
        <f>IF(ISNA(MATCH(DG$3,Feiertage!$F5:$F50,0)),0,1)</f>
        <v>1</v>
      </c>
      <c r="DH5" s="18">
        <f>IF(ISNA(MATCH(DH$3,Feiertage!$F5:$F50,0)),0,1)</f>
        <v>0</v>
      </c>
      <c r="DI5" s="18">
        <f>IF(ISNA(MATCH(DI$3,Feiertage!$F5:$F50,0)),0,1)</f>
        <v>0</v>
      </c>
      <c r="DJ5" s="18">
        <f>IF(ISNA(MATCH(DJ$3,Feiertage!$F5:$F50,0)),0,1)</f>
        <v>0</v>
      </c>
      <c r="DK5" s="18">
        <f>IF(ISNA(MATCH(DK$3,Feiertage!$F5:$F50,0)),0,1)</f>
        <v>0</v>
      </c>
      <c r="DL5" s="18">
        <f>IF(ISNA(MATCH(DL$3,Feiertage!$F5:$F50,0)),0,1)</f>
        <v>0</v>
      </c>
      <c r="DM5" s="18">
        <f>IF(ISNA(MATCH(DM$3,Feiertage!$F5:$F50,0)),0,1)</f>
        <v>0</v>
      </c>
      <c r="DN5" s="18">
        <f>IF(ISNA(MATCH(DN$3,Feiertage!$F5:$F50,0)),0,1)</f>
        <v>0</v>
      </c>
      <c r="DO5" s="18">
        <f>IF(ISNA(MATCH(DO$3,Feiertage!$F5:$F50,0)),0,1)</f>
        <v>0</v>
      </c>
      <c r="DP5" s="18">
        <f>IF(ISNA(MATCH(DP$3,Feiertage!$F5:$F50,0)),0,1)</f>
        <v>0</v>
      </c>
      <c r="DQ5" s="18">
        <f>IF(ISNA(MATCH(DQ$3,Feiertage!$F5:$F50,0)),0,1)</f>
        <v>0</v>
      </c>
      <c r="DR5" s="18">
        <f>IF(ISNA(MATCH(DR$3,Feiertage!$F5:$F50,0)),0,1)</f>
        <v>0</v>
      </c>
      <c r="DS5" s="18">
        <f>IF(ISNA(MATCH(DS$3,Feiertage!$F5:$F50,0)),0,1)</f>
        <v>0</v>
      </c>
      <c r="DT5" s="18">
        <f>IF(ISNA(MATCH(DT$3,Feiertage!$F5:$F50,0)),0,1)</f>
        <v>0</v>
      </c>
      <c r="DU5" s="18">
        <f>IF(ISNA(MATCH(DU$3,Feiertage!$F5:$F50,0)),0,1)</f>
        <v>0</v>
      </c>
      <c r="DV5" s="18">
        <f>IF(ISNA(MATCH(DV$3,Feiertage!$F5:$F50,0)),0,1)</f>
        <v>0</v>
      </c>
      <c r="DW5" s="18">
        <f>IF(ISNA(MATCH(DW$3,Feiertage!$F5:$F50,0)),0,1)</f>
        <v>0</v>
      </c>
      <c r="DX5" s="18">
        <f>IF(ISNA(MATCH(DX$3,Feiertage!$F5:$F50,0)),0,1)</f>
        <v>0</v>
      </c>
      <c r="DY5" s="18">
        <f>IF(ISNA(MATCH(DY$3,Feiertage!$F5:$F50,0)),0,1)</f>
        <v>0</v>
      </c>
      <c r="DZ5" s="18">
        <f>IF(ISNA(MATCH(DZ$3,Feiertage!$F5:$F50,0)),0,1)</f>
        <v>0</v>
      </c>
      <c r="EA5" s="18">
        <f>IF(ISNA(MATCH(EA$3,Feiertage!$F5:$F50,0)),0,1)</f>
        <v>0</v>
      </c>
      <c r="EB5" s="18">
        <f>IF(ISNA(MATCH(EB$3,Feiertage!$F5:$F50,0)),0,1)</f>
        <v>0</v>
      </c>
      <c r="EC5" s="18">
        <f>IF(ISNA(MATCH(EC$3,Feiertage!$F5:$F50,0)),0,1)</f>
        <v>0</v>
      </c>
      <c r="ED5" s="18">
        <f>IF(ISNA(MATCH(ED$3,Feiertage!$F5:$F50,0)),0,1)</f>
        <v>0</v>
      </c>
      <c r="EE5" s="18">
        <f>IF(ISNA(MATCH(EE$3,Feiertage!$F5:$F50,0)),0,1)</f>
        <v>0</v>
      </c>
      <c r="EF5" s="18">
        <f>IF(ISNA(MATCH(EF$3,Feiertage!$F5:$F50,0)),0,1)</f>
        <v>0</v>
      </c>
      <c r="EG5" s="18">
        <f>IF(ISNA(MATCH(EG$3,Feiertage!$F5:$F50,0)),0,1)</f>
        <v>0</v>
      </c>
      <c r="EH5" s="18">
        <f>IF(ISNA(MATCH(EH$3,Feiertage!$F5:$F50,0)),0,1)</f>
        <v>0</v>
      </c>
      <c r="EI5" s="18">
        <f>IF(ISNA(MATCH(EI$3,Feiertage!$F5:$F50,0)),0,1)</f>
        <v>0</v>
      </c>
      <c r="EJ5" s="18">
        <f>IF(ISNA(MATCH(EJ$3,Feiertage!$F5:$F50,0)),0,1)</f>
        <v>0</v>
      </c>
      <c r="EK5" s="18">
        <f>IF(ISNA(MATCH(EK$3,Feiertage!$F5:$F50,0)),0,1)</f>
        <v>1</v>
      </c>
      <c r="EL5" s="18">
        <f>IF(ISNA(MATCH(EL$3,Feiertage!$F5:$F50,0)),0,1)</f>
        <v>0</v>
      </c>
      <c r="EM5" s="18">
        <f>IF(ISNA(MATCH(EM$3,Feiertage!$F5:$F50,0)),0,1)</f>
        <v>0</v>
      </c>
      <c r="EN5" s="18">
        <f>IF(ISNA(MATCH(EN$3,Feiertage!$F5:$F50,0)),0,1)</f>
        <v>0</v>
      </c>
      <c r="EO5" s="18">
        <f>IF(ISNA(MATCH(EO$3,Feiertage!$F5:$F50,0)),0,1)</f>
        <v>0</v>
      </c>
      <c r="EP5" s="18">
        <f>IF(ISNA(MATCH(EP$3,Feiertage!$F5:$F50,0)),0,1)</f>
        <v>0</v>
      </c>
      <c r="EQ5" s="18">
        <f>IF(ISNA(MATCH(EQ$3,Feiertage!$F5:$F50,0)),0,1)</f>
        <v>0</v>
      </c>
      <c r="ER5" s="18">
        <f>IF(ISNA(MATCH(ER$3,Feiertage!$F5:$F50,0)),0,1)</f>
        <v>0</v>
      </c>
      <c r="ES5" s="18">
        <f>IF(ISNA(MATCH(ES$3,Feiertage!$F5:$F50,0)),0,1)</f>
        <v>1</v>
      </c>
      <c r="ET5" s="18">
        <f>IF(ISNA(MATCH(ET$3,Feiertage!$F5:$F50,0)),0,1)</f>
        <v>0</v>
      </c>
      <c r="EU5" s="18">
        <f>IF(ISNA(MATCH(EU$3,Feiertage!$F5:$F50,0)),0,1)</f>
        <v>0</v>
      </c>
      <c r="EV5" s="18">
        <f>IF(ISNA(MATCH(EV$3,Feiertage!$F5:$F50,0)),0,1)</f>
        <v>0</v>
      </c>
      <c r="EW5" s="18">
        <f>IF(ISNA(MATCH(EW$3,Feiertage!$F5:$F50,0)),0,1)</f>
        <v>0</v>
      </c>
      <c r="EX5" s="18">
        <f>IF(ISNA(MATCH(EX$3,Feiertage!$F5:$F50,0)),0,1)</f>
        <v>0</v>
      </c>
      <c r="EY5" s="18">
        <f>IF(ISNA(MATCH(EY$3,Feiertage!$F5:$F50,0)),0,1)</f>
        <v>0</v>
      </c>
      <c r="EZ5" s="18">
        <f>IF(ISNA(MATCH(EZ$3,Feiertage!$F5:$F50,0)),0,1)</f>
        <v>0</v>
      </c>
      <c r="FA5" s="18">
        <f>IF(ISNA(MATCH(FA$3,Feiertage!$F5:$F50,0)),0,1)</f>
        <v>0</v>
      </c>
      <c r="FB5" s="18">
        <f>IF(ISNA(MATCH(FB$3,Feiertage!$F5:$F50,0)),0,1)</f>
        <v>0</v>
      </c>
      <c r="FC5" s="18">
        <f>IF(ISNA(MATCH(FC$3,Feiertage!$F5:$F50,0)),0,1)</f>
        <v>1</v>
      </c>
      <c r="FD5" s="18">
        <f>IF(ISNA(MATCH(FD$3,Feiertage!$F5:$F50,0)),0,1)</f>
        <v>1</v>
      </c>
      <c r="FE5" s="18">
        <f>IF(ISNA(MATCH(FE$3,Feiertage!$F5:$F50,0)),0,1)</f>
        <v>0</v>
      </c>
      <c r="FF5" s="18">
        <f>IF(ISNA(MATCH(FF$3,Feiertage!$F5:$F50,0)),0,1)</f>
        <v>0</v>
      </c>
      <c r="FG5" s="18">
        <f>IF(ISNA(MATCH(FG$3,Feiertage!$F5:$F50,0)),0,1)</f>
        <v>0</v>
      </c>
      <c r="FH5" s="18">
        <f>IF(ISNA(MATCH(FH$3,Feiertage!$F5:$F50,0)),0,1)</f>
        <v>0</v>
      </c>
      <c r="FI5" s="18">
        <f>IF(ISNA(MATCH(FI$3,Feiertage!$F5:$F50,0)),0,1)</f>
        <v>0</v>
      </c>
      <c r="FJ5" s="18">
        <f>IF(ISNA(MATCH(FJ$3,Feiertage!$F5:$F50,0)),0,1)</f>
        <v>0</v>
      </c>
      <c r="FK5" s="18">
        <f>IF(ISNA(MATCH(FK$3,Feiertage!$F5:$F50,0)),0,1)</f>
        <v>0</v>
      </c>
      <c r="FL5" s="18">
        <f>IF(ISNA(MATCH(FL$3,Feiertage!$F5:$F50,0)),0,1)</f>
        <v>0</v>
      </c>
      <c r="FM5" s="18">
        <f>IF(ISNA(MATCH(FM$3,Feiertage!$F5:$F50,0)),0,1)</f>
        <v>0</v>
      </c>
      <c r="FN5" s="18">
        <f>IF(ISNA(MATCH(FN$3,Feiertage!$F5:$F50,0)),0,1)</f>
        <v>1</v>
      </c>
      <c r="FO5" s="18">
        <f>IF(ISNA(MATCH(FO$3,Feiertage!$F5:$F50,0)),0,1)</f>
        <v>0</v>
      </c>
      <c r="FP5" s="18">
        <f>IF(ISNA(MATCH(FP$3,Feiertage!$F5:$F50,0)),0,1)</f>
        <v>0</v>
      </c>
      <c r="FQ5" s="18">
        <f>IF(ISNA(MATCH(FQ$3,Feiertage!$F5:$F50,0)),0,1)</f>
        <v>0</v>
      </c>
      <c r="FR5" s="18">
        <f>IF(ISNA(MATCH(FR$3,Feiertage!$F5:$F50,0)),0,1)</f>
        <v>0</v>
      </c>
      <c r="FS5" s="18">
        <f>IF(ISNA(MATCH(FS$3,Feiertage!$F5:$F50,0)),0,1)</f>
        <v>0</v>
      </c>
      <c r="FT5" s="18">
        <f>IF(ISNA(MATCH(FT$3,Feiertage!$F5:$F50,0)),0,1)</f>
        <v>0</v>
      </c>
      <c r="FU5" s="18">
        <f>IF(ISNA(MATCH(FU$3,Feiertage!$F5:$F50,0)),0,1)</f>
        <v>0</v>
      </c>
      <c r="FV5" s="18">
        <f>IF(ISNA(MATCH(FV$3,Feiertage!$F5:$F50,0)),0,1)</f>
        <v>0</v>
      </c>
      <c r="FW5" s="18">
        <f>IF(ISNA(MATCH(FW$3,Feiertage!$F5:$F50,0)),0,1)</f>
        <v>0</v>
      </c>
      <c r="FX5" s="18">
        <f>IF(ISNA(MATCH(FX$3,Feiertage!$F5:$F50,0)),0,1)</f>
        <v>0</v>
      </c>
      <c r="FY5" s="18">
        <f>IF(ISNA(MATCH(FY$3,Feiertage!$F5:$F50,0)),0,1)</f>
        <v>0</v>
      </c>
      <c r="FZ5" s="18">
        <f>IF(ISNA(MATCH(FZ$3,Feiertage!$F5:$F50,0)),0,1)</f>
        <v>0</v>
      </c>
      <c r="GA5" s="18">
        <f>IF(ISNA(MATCH(GA$3,Feiertage!$F5:$F50,0)),0,1)</f>
        <v>0</v>
      </c>
      <c r="GB5" s="18">
        <f>IF(ISNA(MATCH(GB$3,Feiertage!$F5:$F50,0)),0,1)</f>
        <v>0</v>
      </c>
      <c r="GC5" s="18">
        <f>IF(ISNA(MATCH(GC$3,Feiertage!$F5:$F50,0)),0,1)</f>
        <v>0</v>
      </c>
      <c r="GD5" s="18">
        <f>IF(ISNA(MATCH(GD$3,Feiertage!$F5:$F50,0)),0,1)</f>
        <v>0</v>
      </c>
      <c r="GE5" s="18">
        <f>IF(ISNA(MATCH(GE$3,Feiertage!$F5:$F50,0)),0,1)</f>
        <v>0</v>
      </c>
      <c r="GF5" s="18">
        <f>IF(ISNA(MATCH(GF$3,Feiertage!$F5:$F50,0)),0,1)</f>
        <v>0</v>
      </c>
      <c r="GG5" s="18">
        <f>IF(ISNA(MATCH(GG$3,Feiertage!$F5:$F50,0)),0,1)</f>
        <v>0</v>
      </c>
      <c r="GH5" s="18">
        <f>IF(ISNA(MATCH(GH$3,Feiertage!$F5:$F50,0)),0,1)</f>
        <v>0</v>
      </c>
      <c r="GI5" s="18">
        <f>IF(ISNA(MATCH(GI$3,Feiertage!$F5:$F50,0)),0,1)</f>
        <v>0</v>
      </c>
      <c r="GJ5" s="18">
        <f>IF(ISNA(MATCH(GJ$3,Feiertage!$F5:$F50,0)),0,1)</f>
        <v>0</v>
      </c>
      <c r="GK5" s="18">
        <f>IF(ISNA(MATCH(GK$3,Feiertage!$F5:$F50,0)),0,1)</f>
        <v>0</v>
      </c>
      <c r="GL5" s="18">
        <f>IF(ISNA(MATCH(GL$3,Feiertage!$F5:$F50,0)),0,1)</f>
        <v>0</v>
      </c>
      <c r="GM5" s="18">
        <f>IF(ISNA(MATCH(GM$3,Feiertage!$F5:$F50,0)),0,1)</f>
        <v>0</v>
      </c>
      <c r="GN5" s="18">
        <f>IF(ISNA(MATCH(GN$3,Feiertage!$F5:$F50,0)),0,1)</f>
        <v>0</v>
      </c>
      <c r="GO5" s="18">
        <f>IF(ISNA(MATCH(GO$3,Feiertage!$F5:$F50,0)),0,1)</f>
        <v>0</v>
      </c>
      <c r="GP5" s="18">
        <f>IF(ISNA(MATCH(GP$3,Feiertage!$F5:$F50,0)),0,1)</f>
        <v>0</v>
      </c>
      <c r="GQ5" s="18">
        <f>IF(ISNA(MATCH(GQ$3,Feiertage!$F5:$F50,0)),0,1)</f>
        <v>0</v>
      </c>
      <c r="GR5" s="18">
        <f>IF(ISNA(MATCH(GR$3,Feiertage!$F5:$F50,0)),0,1)</f>
        <v>0</v>
      </c>
      <c r="GS5" s="18">
        <f>IF(ISNA(MATCH(GS$3,Feiertage!$F5:$F50,0)),0,1)</f>
        <v>0</v>
      </c>
      <c r="GT5" s="18">
        <f>IF(ISNA(MATCH(GT$3,Feiertage!$F5:$F50,0)),0,1)</f>
        <v>0</v>
      </c>
      <c r="GU5" s="18">
        <f>IF(ISNA(MATCH(GU$3,Feiertage!$F5:$F50,0)),0,1)</f>
        <v>0</v>
      </c>
      <c r="GV5" s="18">
        <f>IF(ISNA(MATCH(GV$3,Feiertage!$F5:$F50,0)),0,1)</f>
        <v>0</v>
      </c>
      <c r="GW5" s="18">
        <f>IF(ISNA(MATCH(GW$3,Feiertage!$F5:$F50,0)),0,1)</f>
        <v>0</v>
      </c>
      <c r="GX5" s="18">
        <f>IF(ISNA(MATCH(GX$3,Feiertage!$F5:$F50,0)),0,1)</f>
        <v>0</v>
      </c>
      <c r="GY5" s="18">
        <f>IF(ISNA(MATCH(GY$3,Feiertage!$F5:$F50,0)),0,1)</f>
        <v>0</v>
      </c>
      <c r="GZ5" s="18">
        <f>IF(ISNA(MATCH(GZ$3,Feiertage!$F5:$F50,0)),0,1)</f>
        <v>0</v>
      </c>
      <c r="HA5" s="18">
        <f>IF(ISNA(MATCH(HA$3,Feiertage!$F5:$F50,0)),0,1)</f>
        <v>0</v>
      </c>
      <c r="HB5" s="18">
        <f>IF(ISNA(MATCH(HB$3,Feiertage!$F5:$F50,0)),0,1)</f>
        <v>0</v>
      </c>
      <c r="HC5" s="18">
        <f>IF(ISNA(MATCH(HC$3,Feiertage!$F5:$F50,0)),0,1)</f>
        <v>0</v>
      </c>
      <c r="HD5" s="18">
        <f>IF(ISNA(MATCH(HD$3,Feiertage!$F5:$F50,0)),0,1)</f>
        <v>0</v>
      </c>
      <c r="HE5" s="18">
        <f>IF(ISNA(MATCH(HE$3,Feiertage!$F5:$F50,0)),0,1)</f>
        <v>0</v>
      </c>
      <c r="HF5" s="18">
        <f>IF(ISNA(MATCH(HF$3,Feiertage!$F5:$F50,0)),0,1)</f>
        <v>0</v>
      </c>
      <c r="HG5" s="18">
        <f>IF(ISNA(MATCH(HG$3,Feiertage!$F5:$F50,0)),0,1)</f>
        <v>0</v>
      </c>
      <c r="HH5" s="18">
        <f>IF(ISNA(MATCH(HH$3,Feiertage!$F5:$F50,0)),0,1)</f>
        <v>0</v>
      </c>
      <c r="HI5" s="18">
        <f>IF(ISNA(MATCH(HI$3,Feiertage!$F5:$F50,0)),0,1)</f>
        <v>0</v>
      </c>
      <c r="HJ5" s="18">
        <f>IF(ISNA(MATCH(HJ$3,Feiertage!$F5:$F50,0)),0,1)</f>
        <v>0</v>
      </c>
      <c r="HK5" s="18">
        <f>IF(ISNA(MATCH(HK$3,Feiertage!$F5:$F50,0)),0,1)</f>
        <v>0</v>
      </c>
      <c r="HL5" s="18">
        <f>IF(ISNA(MATCH(HL$3,Feiertage!$F5:$F50,0)),0,1)</f>
        <v>0</v>
      </c>
      <c r="HM5" s="18">
        <f>IF(ISNA(MATCH(HM$3,Feiertage!$F5:$F50,0)),0,1)</f>
        <v>0</v>
      </c>
      <c r="HN5" s="18">
        <f>IF(ISNA(MATCH(HN$3,Feiertage!$F5:$F50,0)),0,1)</f>
        <v>0</v>
      </c>
      <c r="HO5" s="18">
        <f>IF(ISNA(MATCH(HO$3,Feiertage!$F5:$F50,0)),0,1)</f>
        <v>0</v>
      </c>
      <c r="HP5" s="18">
        <f>IF(ISNA(MATCH(HP$3,Feiertage!$F5:$F50,0)),0,1)</f>
        <v>0</v>
      </c>
      <c r="HQ5" s="18">
        <f>IF(ISNA(MATCH(HQ$3,Feiertage!$F5:$F50,0)),0,1)</f>
        <v>0</v>
      </c>
      <c r="HR5" s="18">
        <f>IF(ISNA(MATCH(HR$3,Feiertage!$F5:$F50,0)),0,1)</f>
        <v>0</v>
      </c>
      <c r="HS5" s="18">
        <f>IF(ISNA(MATCH(HS$3,Feiertage!$F5:$F50,0)),0,1)</f>
        <v>0</v>
      </c>
      <c r="HT5" s="18">
        <f>IF(ISNA(MATCH(HT$3,Feiertage!$F5:$F50,0)),0,1)</f>
        <v>0</v>
      </c>
      <c r="HU5" s="18">
        <f>IF(ISNA(MATCH(HU$3,Feiertage!$F5:$F50,0)),0,1)</f>
        <v>0</v>
      </c>
      <c r="HV5" s="18">
        <f>IF(ISNA(MATCH(HV$3,Feiertage!$F5:$F50,0)),0,1)</f>
        <v>0</v>
      </c>
      <c r="HW5" s="18">
        <f>IF(ISNA(MATCH(HW$3,Feiertage!$F5:$F50,0)),0,1)</f>
        <v>0</v>
      </c>
      <c r="HX5" s="18">
        <f>IF(ISNA(MATCH(HX$3,Feiertage!$F5:$F50,0)),0,1)</f>
        <v>0</v>
      </c>
      <c r="HY5" s="18">
        <f>IF(ISNA(MATCH(HY$3,Feiertage!$F5:$F50,0)),0,1)</f>
        <v>0</v>
      </c>
      <c r="HZ5" s="18">
        <f>IF(ISNA(MATCH(HZ$3,Feiertage!$F5:$F50,0)),0,1)</f>
        <v>0</v>
      </c>
      <c r="IA5" s="18">
        <f>IF(ISNA(MATCH(IA$3,Feiertage!$F5:$F50,0)),0,1)</f>
        <v>0</v>
      </c>
      <c r="IB5" s="18">
        <f>IF(ISNA(MATCH(IB$3,Feiertage!$F5:$F50,0)),0,1)</f>
        <v>0</v>
      </c>
      <c r="IC5" s="18">
        <f>IF(ISNA(MATCH(IC$3,Feiertage!$F5:$F50,0)),0,1)</f>
        <v>0</v>
      </c>
      <c r="ID5" s="18">
        <f>IF(ISNA(MATCH(ID$3,Feiertage!$F5:$F50,0)),0,1)</f>
        <v>0</v>
      </c>
      <c r="IE5" s="18">
        <f>IF(ISNA(MATCH(IE$3,Feiertage!$F5:$F50,0)),0,1)</f>
        <v>0</v>
      </c>
      <c r="IF5" s="18">
        <f>IF(ISNA(MATCH(IF$3,Feiertage!$F5:$F50,0)),0,1)</f>
        <v>0</v>
      </c>
      <c r="IG5" s="18">
        <f>IF(ISNA(MATCH(IG$3,Feiertage!$F5:$F50,0)),0,1)</f>
        <v>0</v>
      </c>
      <c r="IH5" s="18">
        <f>IF(ISNA(MATCH(IH$3,Feiertage!$F5:$F50,0)),0,1)</f>
        <v>0</v>
      </c>
      <c r="II5" s="18">
        <f>IF(ISNA(MATCH(II$3,Feiertage!$F5:$F50,0)),0,1)</f>
        <v>0</v>
      </c>
      <c r="IJ5" s="18">
        <f>IF(ISNA(MATCH(IJ$3,Feiertage!$F5:$F50,0)),0,1)</f>
        <v>0</v>
      </c>
      <c r="IK5" s="18">
        <f>IF(ISNA(MATCH(IK$3,Feiertage!$F5:$F50,0)),0,1)</f>
        <v>0</v>
      </c>
      <c r="IL5" s="18">
        <f>IF(ISNA(MATCH(IL$3,Feiertage!$F5:$F50,0)),0,1)</f>
        <v>0</v>
      </c>
      <c r="IM5" s="18">
        <f>IF(ISNA(MATCH(IM$3,Feiertage!$F5:$F50,0)),0,1)</f>
        <v>0</v>
      </c>
      <c r="IN5" s="18">
        <f>IF(ISNA(MATCH(IN$3,Feiertage!$F5:$F50,0)),0,1)</f>
        <v>0</v>
      </c>
      <c r="IO5" s="18">
        <f>IF(ISNA(MATCH(IO$3,Feiertage!$F5:$F50,0)),0,1)</f>
        <v>0</v>
      </c>
      <c r="IP5" s="18">
        <f>IF(ISNA(MATCH(IP$3,Feiertage!$F5:$F50,0)),0,1)</f>
        <v>0</v>
      </c>
      <c r="IQ5" s="18">
        <f>IF(ISNA(MATCH(IQ$3,Feiertage!$F5:$F50,0)),0,1)</f>
        <v>0</v>
      </c>
      <c r="IR5" s="18">
        <f>IF(ISNA(MATCH(IR$3,Feiertage!$F5:$F50,0)),0,1)</f>
        <v>0</v>
      </c>
      <c r="IS5" s="18">
        <f>IF(ISNA(MATCH(IS$3,Feiertage!$F5:$F50,0)),0,1)</f>
        <v>0</v>
      </c>
      <c r="IT5" s="18">
        <f>IF(ISNA(MATCH(IT$3,Feiertage!$F5:$F50,0)),0,1)</f>
        <v>0</v>
      </c>
      <c r="IU5" s="18">
        <f>IF(ISNA(MATCH(IU$3,Feiertage!$F5:$F50,0)),0,1)</f>
        <v>0</v>
      </c>
      <c r="IV5" s="18">
        <f>IF(ISNA(MATCH(IV$3,Feiertage!$F5:$F50,0)),0,1)</f>
        <v>0</v>
      </c>
      <c r="IW5" s="18">
        <f>IF(ISNA(MATCH(IW$3,Feiertage!$F5:$F50,0)),0,1)</f>
        <v>0</v>
      </c>
      <c r="IX5" s="18">
        <f>IF(ISNA(MATCH(IX$3,Feiertage!$F5:$F50,0)),0,1)</f>
        <v>0</v>
      </c>
      <c r="IY5" s="18">
        <f>IF(ISNA(MATCH(IY$3,Feiertage!$F5:$F50,0)),0,1)</f>
        <v>0</v>
      </c>
      <c r="IZ5" s="18">
        <f>IF(ISNA(MATCH(IZ$3,Feiertage!$F5:$F50,0)),0,1)</f>
        <v>0</v>
      </c>
      <c r="JA5" s="18">
        <f>IF(ISNA(MATCH(JA$3,Feiertage!$F5:$F50,0)),0,1)</f>
        <v>0</v>
      </c>
      <c r="JB5" s="18">
        <f>IF(ISNA(MATCH(JB$3,Feiertage!$F5:$F50,0)),0,1)</f>
        <v>0</v>
      </c>
      <c r="JC5" s="18">
        <f>IF(ISNA(MATCH(JC$3,Feiertage!$F5:$F50,0)),0,1)</f>
        <v>0</v>
      </c>
      <c r="JD5" s="18">
        <f>IF(ISNA(MATCH(JD$3,Feiertage!$F5:$F50,0)),0,1)</f>
        <v>0</v>
      </c>
      <c r="JE5" s="18">
        <f>IF(ISNA(MATCH(JE$3,Feiertage!$F5:$F50,0)),0,1)</f>
        <v>0</v>
      </c>
      <c r="JF5" s="18">
        <f>IF(ISNA(MATCH(JF$3,Feiertage!$F5:$F50,0)),0,1)</f>
        <v>0</v>
      </c>
      <c r="JG5" s="18">
        <f>IF(ISNA(MATCH(JG$3,Feiertage!$F5:$F50,0)),0,1)</f>
        <v>0</v>
      </c>
      <c r="JH5" s="18">
        <f>IF(ISNA(MATCH(JH$3,Feiertage!$F5:$F50,0)),0,1)</f>
        <v>0</v>
      </c>
      <c r="JI5" s="18">
        <f>IF(ISNA(MATCH(JI$3,Feiertage!$F5:$F50,0)),0,1)</f>
        <v>0</v>
      </c>
      <c r="JJ5" s="18">
        <f>IF(ISNA(MATCH(JJ$3,Feiertage!$F5:$F50,0)),0,1)</f>
        <v>0</v>
      </c>
      <c r="JK5" s="18">
        <f>IF(ISNA(MATCH(JK$3,Feiertage!$F5:$F50,0)),0,1)</f>
        <v>0</v>
      </c>
      <c r="JL5" s="18">
        <f>IF(ISNA(MATCH(JL$3,Feiertage!$F5:$F50,0)),0,1)</f>
        <v>0</v>
      </c>
      <c r="JM5" s="18">
        <f>IF(ISNA(MATCH(JM$3,Feiertage!$F5:$F50,0)),0,1)</f>
        <v>0</v>
      </c>
      <c r="JN5" s="18">
        <f>IF(ISNA(MATCH(JN$3,Feiertage!$F5:$F50,0)),0,1)</f>
        <v>0</v>
      </c>
      <c r="JO5" s="18">
        <f>IF(ISNA(MATCH(JO$3,Feiertage!$F5:$F50,0)),0,1)</f>
        <v>0</v>
      </c>
      <c r="JP5" s="18">
        <f>IF(ISNA(MATCH(JP$3,Feiertage!$F5:$F50,0)),0,1)</f>
        <v>0</v>
      </c>
      <c r="JQ5" s="18">
        <f>IF(ISNA(MATCH(JQ$3,Feiertage!$F5:$F50,0)),0,1)</f>
        <v>0</v>
      </c>
      <c r="JR5" s="18">
        <f>IF(ISNA(MATCH(JR$3,Feiertage!$F5:$F50,0)),0,1)</f>
        <v>0</v>
      </c>
      <c r="JS5" s="18">
        <f>IF(ISNA(MATCH(JS$3,Feiertage!$F5:$F50,0)),0,1)</f>
        <v>0</v>
      </c>
      <c r="JT5" s="18">
        <f>IF(ISNA(MATCH(JT$3,Feiertage!$F5:$F50,0)),0,1)</f>
        <v>0</v>
      </c>
      <c r="JU5" s="18">
        <f>IF(ISNA(MATCH(JU$3,Feiertage!$F5:$F50,0)),0,1)</f>
        <v>0</v>
      </c>
      <c r="JV5" s="18">
        <f>IF(ISNA(MATCH(JV$3,Feiertage!$F5:$F50,0)),0,1)</f>
        <v>0</v>
      </c>
      <c r="JW5" s="18">
        <f>IF(ISNA(MATCH(JW$3,Feiertage!$F5:$F50,0)),0,1)</f>
        <v>0</v>
      </c>
      <c r="JX5" s="18">
        <f>IF(ISNA(MATCH(JX$3,Feiertage!$F5:$F50,0)),0,1)</f>
        <v>0</v>
      </c>
      <c r="JY5" s="18">
        <f>IF(ISNA(MATCH(JY$3,Feiertage!$F5:$F50,0)),0,1)</f>
        <v>0</v>
      </c>
      <c r="JZ5" s="18">
        <f>IF(ISNA(MATCH(JZ$3,Feiertage!$F5:$F50,0)),0,1)</f>
        <v>0</v>
      </c>
      <c r="KA5" s="18">
        <f>IF(ISNA(MATCH(KA$3,Feiertage!$F5:$F50,0)),0,1)</f>
        <v>0</v>
      </c>
      <c r="KB5" s="18">
        <f>IF(ISNA(MATCH(KB$3,Feiertage!$F5:$F50,0)),0,1)</f>
        <v>0</v>
      </c>
      <c r="KC5" s="18">
        <f>IF(ISNA(MATCH(KC$3,Feiertage!$F5:$F50,0)),0,1)</f>
        <v>0</v>
      </c>
      <c r="KD5" s="18">
        <f>IF(ISNA(MATCH(KD$3,Feiertage!$F5:$F50,0)),0,1)</f>
        <v>0</v>
      </c>
      <c r="KE5" s="18">
        <f>IF(ISNA(MATCH(KE$3,Feiertage!$F5:$F50,0)),0,1)</f>
        <v>0</v>
      </c>
      <c r="KF5" s="18">
        <f>IF(ISNA(MATCH(KF$3,Feiertage!$F5:$F50,0)),0,1)</f>
        <v>0</v>
      </c>
      <c r="KG5" s="18">
        <f>IF(ISNA(MATCH(KG$3,Feiertage!$F5:$F50,0)),0,1)</f>
        <v>0</v>
      </c>
      <c r="KH5" s="18">
        <f>IF(ISNA(MATCH(KH$3,Feiertage!$F5:$F50,0)),0,1)</f>
        <v>0</v>
      </c>
      <c r="KI5" s="18">
        <f>IF(ISNA(MATCH(KI$3,Feiertage!$F5:$F50,0)),0,1)</f>
        <v>0</v>
      </c>
      <c r="KJ5" s="18">
        <f>IF(ISNA(MATCH(KJ$3,Feiertage!$F5:$F50,0)),0,1)</f>
        <v>1</v>
      </c>
      <c r="KK5" s="18">
        <f>IF(ISNA(MATCH(KK$3,Feiertage!$F5:$F50,0)),0,1)</f>
        <v>0</v>
      </c>
      <c r="KL5" s="18">
        <f>IF(ISNA(MATCH(KL$3,Feiertage!$F5:$F50,0)),0,1)</f>
        <v>0</v>
      </c>
      <c r="KM5" s="18">
        <f>IF(ISNA(MATCH(KM$3,Feiertage!$F5:$F50,0)),0,1)</f>
        <v>0</v>
      </c>
      <c r="KN5" s="18">
        <f>IF(ISNA(MATCH(KN$3,Feiertage!$F5:$F50,0)),0,1)</f>
        <v>0</v>
      </c>
      <c r="KO5" s="18">
        <f>IF(ISNA(MATCH(KO$3,Feiertage!$F5:$F50,0)),0,1)</f>
        <v>0</v>
      </c>
      <c r="KP5" s="18">
        <f>IF(ISNA(MATCH(KP$3,Feiertage!$F5:$F50,0)),0,1)</f>
        <v>0</v>
      </c>
      <c r="KQ5" s="18">
        <f>IF(ISNA(MATCH(KQ$3,Feiertage!$F5:$F50,0)),0,1)</f>
        <v>0</v>
      </c>
      <c r="KR5" s="18">
        <f>IF(ISNA(MATCH(KR$3,Feiertage!$F5:$F50,0)),0,1)</f>
        <v>0</v>
      </c>
      <c r="KS5" s="18">
        <f>IF(ISNA(MATCH(KS$3,Feiertage!$F5:$F50,0)),0,1)</f>
        <v>0</v>
      </c>
      <c r="KT5" s="18">
        <f>IF(ISNA(MATCH(KT$3,Feiertage!$F5:$F50,0)),0,1)</f>
        <v>0</v>
      </c>
      <c r="KU5" s="18">
        <f>IF(ISNA(MATCH(KU$3,Feiertage!$F5:$F50,0)),0,1)</f>
        <v>0</v>
      </c>
      <c r="KV5" s="18">
        <f>IF(ISNA(MATCH(KV$3,Feiertage!$F5:$F50,0)),0,1)</f>
        <v>0</v>
      </c>
      <c r="KW5" s="18">
        <f>IF(ISNA(MATCH(KW$3,Feiertage!$F5:$F50,0)),0,1)</f>
        <v>0</v>
      </c>
      <c r="KX5" s="18">
        <f>IF(ISNA(MATCH(KX$3,Feiertage!$F5:$F50,0)),0,1)</f>
        <v>0</v>
      </c>
      <c r="KY5" s="18">
        <f>IF(ISNA(MATCH(KY$3,Feiertage!$F5:$F50,0)),0,1)</f>
        <v>0</v>
      </c>
      <c r="KZ5" s="18">
        <f>IF(ISNA(MATCH(KZ$3,Feiertage!$F5:$F50,0)),0,1)</f>
        <v>0</v>
      </c>
      <c r="LA5" s="18">
        <f>IF(ISNA(MATCH(LA$3,Feiertage!$F5:$F50,0)),0,1)</f>
        <v>0</v>
      </c>
      <c r="LB5" s="18">
        <f>IF(ISNA(MATCH(LB$3,Feiertage!$F5:$F50,0)),0,1)</f>
        <v>0</v>
      </c>
      <c r="LC5" s="18">
        <f>IF(ISNA(MATCH(LC$3,Feiertage!$F5:$F50,0)),0,1)</f>
        <v>0</v>
      </c>
      <c r="LD5" s="18">
        <f>IF(ISNA(MATCH(LD$3,Feiertage!$F5:$F50,0)),0,1)</f>
        <v>0</v>
      </c>
      <c r="LE5" s="18">
        <f>IF(ISNA(MATCH(LE$3,Feiertage!$F5:$F50,0)),0,1)</f>
        <v>0</v>
      </c>
      <c r="LF5" s="18">
        <f>IF(ISNA(MATCH(LF$3,Feiertage!$F5:$F50,0)),0,1)</f>
        <v>0</v>
      </c>
      <c r="LG5" s="18">
        <f>IF(ISNA(MATCH(LG$3,Feiertage!$F5:$F50,0)),0,1)</f>
        <v>0</v>
      </c>
      <c r="LH5" s="18">
        <f>IF(ISNA(MATCH(LH$3,Feiertage!$F5:$F50,0)),0,1)</f>
        <v>0</v>
      </c>
      <c r="LI5" s="18">
        <f>IF(ISNA(MATCH(LI$3,Feiertage!$F5:$F50,0)),0,1)</f>
        <v>0</v>
      </c>
      <c r="LJ5" s="18">
        <f>IF(ISNA(MATCH(LJ$3,Feiertage!$F5:$F50,0)),0,1)</f>
        <v>0</v>
      </c>
      <c r="LK5" s="18">
        <f>IF(ISNA(MATCH(LK$3,Feiertage!$F5:$F50,0)),0,1)</f>
        <v>0</v>
      </c>
      <c r="LL5" s="18">
        <f>IF(ISNA(MATCH(LL$3,Feiertage!$F5:$F50,0)),0,1)</f>
        <v>0</v>
      </c>
      <c r="LM5" s="18">
        <f>IF(ISNA(MATCH(LM$3,Feiertage!$F5:$F50,0)),0,1)</f>
        <v>1</v>
      </c>
      <c r="LN5" s="18">
        <f>IF(ISNA(MATCH(LN$3,Feiertage!$F5:$F50,0)),0,1)</f>
        <v>0</v>
      </c>
      <c r="LO5" s="18">
        <f>IF(ISNA(MATCH(LO$3,Feiertage!$F5:$F50,0)),0,1)</f>
        <v>0</v>
      </c>
      <c r="LP5" s="18">
        <f>IF(ISNA(MATCH(LP$3,Feiertage!$F5:$F50,0)),0,1)</f>
        <v>0</v>
      </c>
      <c r="LQ5" s="18">
        <f>IF(ISNA(MATCH(LQ$3,Feiertage!$F5:$F50,0)),0,1)</f>
        <v>0</v>
      </c>
      <c r="LR5" s="18">
        <f>IF(ISNA(MATCH(LR$3,Feiertage!$F5:$F50,0)),0,1)</f>
        <v>0</v>
      </c>
      <c r="LS5" s="18">
        <f>IF(ISNA(MATCH(LS$3,Feiertage!$F5:$F50,0)),0,1)</f>
        <v>0</v>
      </c>
      <c r="LT5" s="18">
        <f>IF(ISNA(MATCH(LT$3,Feiertage!$F5:$F50,0)),0,1)</f>
        <v>0</v>
      </c>
      <c r="LU5" s="18">
        <f>IF(ISNA(MATCH(LU$3,Feiertage!$F5:$F50,0)),0,1)</f>
        <v>0</v>
      </c>
      <c r="LV5" s="18">
        <f>IF(ISNA(MATCH(LV$3,Feiertage!$F5:$F50,0)),0,1)</f>
        <v>0</v>
      </c>
      <c r="LW5" s="18">
        <f>IF(ISNA(MATCH(LW$3,Feiertage!$F5:$F50,0)),0,1)</f>
        <v>0</v>
      </c>
      <c r="LX5" s="18">
        <f>IF(ISNA(MATCH(LX$3,Feiertage!$F5:$F50,0)),0,1)</f>
        <v>0</v>
      </c>
      <c r="LY5" s="18">
        <f>IF(ISNA(MATCH(LY$3,Feiertage!$F5:$F50,0)),0,1)</f>
        <v>0</v>
      </c>
      <c r="LZ5" s="18">
        <f>IF(ISNA(MATCH(LZ$3,Feiertage!$F5:$F50,0)),0,1)</f>
        <v>0</v>
      </c>
      <c r="MA5" s="18">
        <f>IF(ISNA(MATCH(MA$3,Feiertage!$F5:$F50,0)),0,1)</f>
        <v>0</v>
      </c>
      <c r="MB5" s="18">
        <f>IF(ISNA(MATCH(MB$3,Feiertage!$F5:$F50,0)),0,1)</f>
        <v>0</v>
      </c>
      <c r="MC5" s="18">
        <f>IF(ISNA(MATCH(MC$3,Feiertage!$F5:$F50,0)),0,1)</f>
        <v>0</v>
      </c>
      <c r="MD5" s="18">
        <f>IF(ISNA(MATCH(MD$3,Feiertage!$F5:$F50,0)),0,1)</f>
        <v>0</v>
      </c>
      <c r="ME5" s="18">
        <f>IF(ISNA(MATCH(ME$3,Feiertage!$F5:$F50,0)),0,1)</f>
        <v>0</v>
      </c>
      <c r="MF5" s="18">
        <f>IF(ISNA(MATCH(MF$3,Feiertage!$F5:$F50,0)),0,1)</f>
        <v>0</v>
      </c>
      <c r="MG5" s="18">
        <f>IF(ISNA(MATCH(MG$3,Feiertage!$F5:$F50,0)),0,1)</f>
        <v>0</v>
      </c>
      <c r="MH5" s="18">
        <f>IF(ISNA(MATCH(MH$3,Feiertage!$F5:$F50,0)),0,1)</f>
        <v>0</v>
      </c>
      <c r="MI5" s="18">
        <f>IF(ISNA(MATCH(MI$3,Feiertage!$F5:$F50,0)),0,1)</f>
        <v>0</v>
      </c>
      <c r="MJ5" s="18">
        <f>IF(ISNA(MATCH(MJ$3,Feiertage!$F5:$F50,0)),0,1)</f>
        <v>0</v>
      </c>
      <c r="MK5" s="18">
        <f>IF(ISNA(MATCH(MK$3,Feiertage!$F5:$F50,0)),0,1)</f>
        <v>0</v>
      </c>
      <c r="ML5" s="18">
        <f>IF(ISNA(MATCH(ML$3,Feiertage!$F5:$F50,0)),0,1)</f>
        <v>0</v>
      </c>
      <c r="MM5" s="18">
        <f>IF(ISNA(MATCH(MM$3,Feiertage!$F5:$F50,0)),0,1)</f>
        <v>0</v>
      </c>
      <c r="MN5" s="18">
        <f>IF(ISNA(MATCH(MN$3,Feiertage!$F5:$F50,0)),0,1)</f>
        <v>0</v>
      </c>
      <c r="MO5" s="18">
        <f>IF(ISNA(MATCH(MO$3,Feiertage!$F5:$F50,0)),0,1)</f>
        <v>0</v>
      </c>
      <c r="MP5" s="18">
        <f>IF(ISNA(MATCH(MP$3,Feiertage!$F5:$F50,0)),0,1)</f>
        <v>0</v>
      </c>
      <c r="MQ5" s="18">
        <f>IF(ISNA(MATCH(MQ$3,Feiertage!$F5:$F50,0)),0,1)</f>
        <v>0</v>
      </c>
      <c r="MR5" s="18">
        <f>IF(ISNA(MATCH(MR$3,Feiertage!$F5:$F50,0)),0,1)</f>
        <v>0</v>
      </c>
      <c r="MS5" s="18">
        <f>IF(ISNA(MATCH(MS$3,Feiertage!$F5:$F50,0)),0,1)</f>
        <v>0</v>
      </c>
      <c r="MT5" s="18">
        <f>IF(ISNA(MATCH(MT$3,Feiertage!$F5:$F50,0)),0,1)</f>
        <v>0</v>
      </c>
      <c r="MU5" s="18">
        <f>IF(ISNA(MATCH(MU$3,Feiertage!$F5:$F50,0)),0,1)</f>
        <v>0</v>
      </c>
      <c r="MV5" s="18">
        <f>IF(ISNA(MATCH(MV$3,Feiertage!$F5:$F50,0)),0,1)</f>
        <v>0</v>
      </c>
      <c r="MW5" s="18">
        <f>IF(ISNA(MATCH(MW$3,Feiertage!$F5:$F50,0)),0,1)</f>
        <v>0</v>
      </c>
      <c r="MX5" s="18">
        <f>IF(ISNA(MATCH(MX$3,Feiertage!$F5:$F50,0)),0,1)</f>
        <v>0</v>
      </c>
      <c r="MY5" s="18">
        <f>IF(ISNA(MATCH(MY$3,Feiertage!$F5:$F50,0)),0,1)</f>
        <v>0</v>
      </c>
      <c r="MZ5" s="18">
        <f>IF(ISNA(MATCH(MZ$3,Feiertage!$F5:$F50,0)),0,1)</f>
        <v>0</v>
      </c>
      <c r="NA5" s="18">
        <f>IF(ISNA(MATCH(NA$3,Feiertage!$F5:$F50,0)),0,1)</f>
        <v>0</v>
      </c>
      <c r="NB5" s="18">
        <f>IF(ISNA(MATCH(NB$3,Feiertage!$F5:$F50,0)),0,1)</f>
        <v>0</v>
      </c>
      <c r="NC5" s="18">
        <f>IF(ISNA(MATCH(NC$3,Feiertage!$F5:$F50,0)),0,1)</f>
        <v>0</v>
      </c>
      <c r="ND5" s="18">
        <f>IF(ISNA(MATCH(ND$3,Feiertage!$F5:$F50,0)),0,1)</f>
        <v>0</v>
      </c>
      <c r="NE5" s="18">
        <f>IF(ISNA(MATCH(NE$3,Feiertage!$F5:$F50,0)),0,1)</f>
        <v>0</v>
      </c>
      <c r="NF5" s="18">
        <f>IF(ISNA(MATCH(NF$3,Feiertage!$F5:$F50,0)),0,1)</f>
        <v>0</v>
      </c>
      <c r="NG5" s="18">
        <f>IF(ISNA(MATCH(NG$3,Feiertage!$F5:$F50,0)),0,1)</f>
        <v>0</v>
      </c>
      <c r="NH5" s="18">
        <f>IF(ISNA(MATCH(NH$3,Feiertage!$F5:$F50,0)),0,1)</f>
        <v>0</v>
      </c>
      <c r="NI5" s="18">
        <f>IF(ISNA(MATCH(NI$3,Feiertage!$F5:$F50,0)),0,1)</f>
        <v>0</v>
      </c>
      <c r="NJ5" s="18">
        <f>IF(ISNA(MATCH(NJ$3,Feiertage!$F5:$F50,0)),0,1)</f>
        <v>0</v>
      </c>
      <c r="NK5" s="18">
        <f>IF(ISNA(MATCH(NK$3,Feiertage!$F5:$F50,0)),0,1)</f>
        <v>0</v>
      </c>
      <c r="NL5" s="18">
        <f>IF(ISNA(MATCH(NL$3,Feiertage!$F5:$F50,0)),0,1)</f>
        <v>0</v>
      </c>
      <c r="NM5" s="18">
        <f>IF(ISNA(MATCH(NM$3,Feiertage!$F5:$F50,0)),0,1)</f>
        <v>0</v>
      </c>
      <c r="NN5" s="18">
        <f>IF(ISNA(MATCH(NN$3,Feiertage!$F5:$F50,0)),0,1)</f>
        <v>0</v>
      </c>
      <c r="NO5" s="18">
        <f>IF(ISNA(MATCH(NO$3,Feiertage!$F5:$F50,0)),0,1)</f>
        <v>1</v>
      </c>
      <c r="NP5" s="18">
        <f>IF(ISNA(MATCH(NP$3,Feiertage!$F5:$F50,0)),0,1)</f>
        <v>1</v>
      </c>
      <c r="NQ5" s="18">
        <f>IF(ISNA(MATCH(NQ$3,Feiertage!$F5:$F50,0)),0,1)</f>
        <v>0</v>
      </c>
      <c r="NR5" s="18">
        <f>IF(ISNA(MATCH(NR$3,Feiertage!$F5:$F50,0)),0,1)</f>
        <v>0</v>
      </c>
      <c r="NS5" s="18">
        <f>IF(ISNA(MATCH(NS$3,Feiertage!$F5:$F50,0)),0,1)</f>
        <v>0</v>
      </c>
      <c r="NT5" s="18">
        <f>IF(ISNA(MATCH(NT$3,Feiertage!$F5:$F50,0)),0,1)</f>
        <v>0</v>
      </c>
      <c r="NU5" s="18">
        <f>IF(ISNA(MATCH(NU$3,Feiertage!$F5:$F50,0)),0,1)</f>
        <v>1</v>
      </c>
    </row>
    <row r="6" spans="1:385" s="11" customFormat="1" ht="15" hidden="1" customHeight="1" x14ac:dyDescent="0.45">
      <c r="B6" s="159"/>
      <c r="C6" s="17" t="s">
        <v>17</v>
      </c>
      <c r="D6" s="17"/>
      <c r="E6" s="163"/>
      <c r="F6" s="163"/>
      <c r="G6" s="170"/>
      <c r="H6" s="170"/>
      <c r="I6" s="136"/>
      <c r="J6" s="136"/>
      <c r="K6" s="136"/>
      <c r="L6" s="165"/>
      <c r="M6" s="165"/>
      <c r="N6" s="167"/>
      <c r="O6" s="167"/>
      <c r="P6" s="154"/>
      <c r="Q6" s="156"/>
      <c r="R6" s="170"/>
      <c r="S6" s="158"/>
      <c r="T6" s="18">
        <f>IF(ISNA(MATCH(T$3,Feiertage!$H5:$H50,0)),0,1)</f>
        <v>1</v>
      </c>
      <c r="U6" s="18">
        <f>IF(ISNA(MATCH(U$3,Feiertage!$H5:$H50,0)),0,1)</f>
        <v>0</v>
      </c>
      <c r="V6" s="18">
        <f>IF(ISNA(MATCH(V$3,Feiertage!$H5:$H50,0)),0,1)</f>
        <v>0</v>
      </c>
      <c r="W6" s="18">
        <f>IF(ISNA(MATCH(W$3,Feiertage!$H5:$H50,0)),0,1)</f>
        <v>0</v>
      </c>
      <c r="X6" s="18">
        <f>IF(ISNA(MATCH(X$3,Feiertage!$H5:$H50,0)),0,1)</f>
        <v>0</v>
      </c>
      <c r="Y6" s="18">
        <f>IF(ISNA(MATCH(Y$3,Feiertage!$H5:$H50,0)),0,1)</f>
        <v>0</v>
      </c>
      <c r="Z6" s="18">
        <f>IF(ISNA(MATCH(Z$3,Feiertage!$H5:$H50,0)),0,1)</f>
        <v>0</v>
      </c>
      <c r="AA6" s="18">
        <f>IF(ISNA(MATCH(AA$3,Feiertage!$H5:$H50,0)),0,1)</f>
        <v>0</v>
      </c>
      <c r="AB6" s="18">
        <f>IF(ISNA(MATCH(AB$3,Feiertage!$H5:$H50,0)),0,1)</f>
        <v>0</v>
      </c>
      <c r="AC6" s="18">
        <f>IF(ISNA(MATCH(AC$3,Feiertage!$H5:$H50,0)),0,1)</f>
        <v>0</v>
      </c>
      <c r="AD6" s="18">
        <f>IF(ISNA(MATCH(AD$3,Feiertage!$H5:$H50,0)),0,1)</f>
        <v>0</v>
      </c>
      <c r="AE6" s="18">
        <f>IF(ISNA(MATCH(AE$3,Feiertage!$H5:$H50,0)),0,1)</f>
        <v>0</v>
      </c>
      <c r="AF6" s="18">
        <f>IF(ISNA(MATCH(AF$3,Feiertage!$H5:$H50,0)),0,1)</f>
        <v>0</v>
      </c>
      <c r="AG6" s="18">
        <f>IF(ISNA(MATCH(AG$3,Feiertage!$H5:$H50,0)),0,1)</f>
        <v>0</v>
      </c>
      <c r="AH6" s="18">
        <f>IF(ISNA(MATCH(AH$3,Feiertage!$H5:$H50,0)),0,1)</f>
        <v>0</v>
      </c>
      <c r="AI6" s="18">
        <f>IF(ISNA(MATCH(AI$3,Feiertage!$H5:$H50,0)),0,1)</f>
        <v>0</v>
      </c>
      <c r="AJ6" s="18">
        <f>IF(ISNA(MATCH(AJ$3,Feiertage!$H5:$H50,0)),0,1)</f>
        <v>0</v>
      </c>
      <c r="AK6" s="18">
        <f>IF(ISNA(MATCH(AK$3,Feiertage!$H5:$H50,0)),0,1)</f>
        <v>0</v>
      </c>
      <c r="AL6" s="18">
        <f>IF(ISNA(MATCH(AL$3,Feiertage!$H5:$H50,0)),0,1)</f>
        <v>0</v>
      </c>
      <c r="AM6" s="18">
        <f>IF(ISNA(MATCH(AM$3,Feiertage!$H5:$H50,0)),0,1)</f>
        <v>0</v>
      </c>
      <c r="AN6" s="18">
        <f>IF(ISNA(MATCH(AN$3,Feiertage!$H5:$H50,0)),0,1)</f>
        <v>0</v>
      </c>
      <c r="AO6" s="18">
        <f>IF(ISNA(MATCH(AO$3,Feiertage!$H5:$H50,0)),0,1)</f>
        <v>0</v>
      </c>
      <c r="AP6" s="18">
        <f>IF(ISNA(MATCH(AP$3,Feiertage!$H5:$H50,0)),0,1)</f>
        <v>0</v>
      </c>
      <c r="AQ6" s="18">
        <f>IF(ISNA(MATCH(AQ$3,Feiertage!$H5:$H50,0)),0,1)</f>
        <v>0</v>
      </c>
      <c r="AR6" s="18">
        <f>IF(ISNA(MATCH(AR$3,Feiertage!$H5:$H50,0)),0,1)</f>
        <v>0</v>
      </c>
      <c r="AS6" s="18">
        <f>IF(ISNA(MATCH(AS$3,Feiertage!$H5:$H50,0)),0,1)</f>
        <v>0</v>
      </c>
      <c r="AT6" s="18">
        <f>IF(ISNA(MATCH(AT$3,Feiertage!$H5:$H50,0)),0,1)</f>
        <v>0</v>
      </c>
      <c r="AU6" s="18">
        <f>IF(ISNA(MATCH(AU$3,Feiertage!$H5:$H50,0)),0,1)</f>
        <v>0</v>
      </c>
      <c r="AV6" s="18">
        <f>IF(ISNA(MATCH(AV$3,Feiertage!$H5:$H50,0)),0,1)</f>
        <v>0</v>
      </c>
      <c r="AW6" s="18">
        <f>IF(ISNA(MATCH(AW$3,Feiertage!$H5:$H50,0)),0,1)</f>
        <v>0</v>
      </c>
      <c r="AX6" s="18">
        <f>IF(ISNA(MATCH(AX$3,Feiertage!$H5:$H50,0)),0,1)</f>
        <v>0</v>
      </c>
      <c r="AY6" s="18">
        <f>IF(ISNA(MATCH(AY$3,Feiertage!$H5:$H50,0)),0,1)</f>
        <v>0</v>
      </c>
      <c r="AZ6" s="18">
        <f>IF(ISNA(MATCH(AZ$3,Feiertage!$H5:$H50,0)),0,1)</f>
        <v>0</v>
      </c>
      <c r="BA6" s="18">
        <f>IF(ISNA(MATCH(BA$3,Feiertage!$H5:$H50,0)),0,1)</f>
        <v>0</v>
      </c>
      <c r="BB6" s="18">
        <f>IF(ISNA(MATCH(BB$3,Feiertage!$H5:$H50,0)),0,1)</f>
        <v>0</v>
      </c>
      <c r="BC6" s="18">
        <f>IF(ISNA(MATCH(BC$3,Feiertage!$H5:$H50,0)),0,1)</f>
        <v>0</v>
      </c>
      <c r="BD6" s="18">
        <f>IF(ISNA(MATCH(BD$3,Feiertage!$H5:$H50,0)),0,1)</f>
        <v>0</v>
      </c>
      <c r="BE6" s="18">
        <f>IF(ISNA(MATCH(BE$3,Feiertage!$H5:$H50,0)),0,1)</f>
        <v>0</v>
      </c>
      <c r="BF6" s="18">
        <f>IF(ISNA(MATCH(BF$3,Feiertage!$H5:$H50,0)),0,1)</f>
        <v>0</v>
      </c>
      <c r="BG6" s="18">
        <f>IF(ISNA(MATCH(BG$3,Feiertage!$H5:$H50,0)),0,1)</f>
        <v>0</v>
      </c>
      <c r="BH6" s="18">
        <f>IF(ISNA(MATCH(BH$3,Feiertage!$H5:$H50,0)),0,1)</f>
        <v>0</v>
      </c>
      <c r="BI6" s="18">
        <f>IF(ISNA(MATCH(BI$3,Feiertage!$H5:$H50,0)),0,1)</f>
        <v>0</v>
      </c>
      <c r="BJ6" s="18">
        <f>IF(ISNA(MATCH(BJ$3,Feiertage!$H5:$H50,0)),0,1)</f>
        <v>0</v>
      </c>
      <c r="BK6" s="18">
        <f>IF(ISNA(MATCH(BK$3,Feiertage!$H5:$H50,0)),0,1)</f>
        <v>0</v>
      </c>
      <c r="BL6" s="18">
        <f>IF(ISNA(MATCH(BL$3,Feiertage!$H5:$H50,0)),0,1)</f>
        <v>0</v>
      </c>
      <c r="BM6" s="18">
        <f>IF(ISNA(MATCH(BM$3,Feiertage!$H5:$H50,0)),0,1)</f>
        <v>0</v>
      </c>
      <c r="BN6" s="18">
        <f>IF(ISNA(MATCH(BN$3,Feiertage!$H5:$H50,0)),0,1)</f>
        <v>0</v>
      </c>
      <c r="BO6" s="18">
        <f>IF(ISNA(MATCH(BO$3,Feiertage!$H5:$H50,0)),0,1)</f>
        <v>0</v>
      </c>
      <c r="BP6" s="18">
        <f>IF(ISNA(MATCH(BP$3,Feiertage!$H5:$H50,0)),0,1)</f>
        <v>0</v>
      </c>
      <c r="BQ6" s="18">
        <f>IF(ISNA(MATCH(BQ$3,Feiertage!$H5:$H50,0)),0,1)</f>
        <v>0</v>
      </c>
      <c r="BR6" s="18">
        <f>IF(ISNA(MATCH(BR$3,Feiertage!$H5:$H50,0)),0,1)</f>
        <v>0</v>
      </c>
      <c r="BS6" s="18">
        <f>IF(ISNA(MATCH(BS$3,Feiertage!$H5:$H50,0)),0,1)</f>
        <v>0</v>
      </c>
      <c r="BT6" s="18">
        <f>IF(ISNA(MATCH(BT$3,Feiertage!$H5:$H50,0)),0,1)</f>
        <v>0</v>
      </c>
      <c r="BU6" s="18">
        <f>IF(ISNA(MATCH(BU$3,Feiertage!$H5:$H50,0)),0,1)</f>
        <v>0</v>
      </c>
      <c r="BV6" s="18">
        <f>IF(ISNA(MATCH(BV$3,Feiertage!$H5:$H50,0)),0,1)</f>
        <v>0</v>
      </c>
      <c r="BW6" s="18">
        <f>IF(ISNA(MATCH(BW$3,Feiertage!$H5:$H50,0)),0,1)</f>
        <v>0</v>
      </c>
      <c r="BX6" s="18">
        <f>IF(ISNA(MATCH(BX$3,Feiertage!$H5:$H50,0)),0,1)</f>
        <v>0</v>
      </c>
      <c r="BY6" s="18">
        <f>IF(ISNA(MATCH(BY$3,Feiertage!$H5:$H50,0)),0,1)</f>
        <v>0</v>
      </c>
      <c r="BZ6" s="18">
        <f>IF(ISNA(MATCH(BZ$3,Feiertage!$H5:$H50,0)),0,1)</f>
        <v>0</v>
      </c>
      <c r="CA6" s="18">
        <f>IF(ISNA(MATCH(CA$3,Feiertage!$H5:$H50,0)),0,1)</f>
        <v>0</v>
      </c>
      <c r="CB6" s="18">
        <f>IF(ISNA(MATCH(CB$3,Feiertage!$H5:$H50,0)),0,1)</f>
        <v>0</v>
      </c>
      <c r="CC6" s="18">
        <f>IF(ISNA(MATCH(CC$3,Feiertage!$H5:$H50,0)),0,1)</f>
        <v>0</v>
      </c>
      <c r="CD6" s="18">
        <f>IF(ISNA(MATCH(CD$3,Feiertage!$H5:$H50,0)),0,1)</f>
        <v>0</v>
      </c>
      <c r="CE6" s="18">
        <f>IF(ISNA(MATCH(CE$3,Feiertage!$H5:$H50,0)),0,1)</f>
        <v>0</v>
      </c>
      <c r="CF6" s="18">
        <f>IF(ISNA(MATCH(CF$3,Feiertage!$H5:$H50,0)),0,1)</f>
        <v>0</v>
      </c>
      <c r="CG6" s="18">
        <f>IF(ISNA(MATCH(CG$3,Feiertage!$H5:$H50,0)),0,1)</f>
        <v>0</v>
      </c>
      <c r="CH6" s="18">
        <f>IF(ISNA(MATCH(CH$3,Feiertage!$H5:$H50,0)),0,1)</f>
        <v>0</v>
      </c>
      <c r="CI6" s="18">
        <f>IF(ISNA(MATCH(CI$3,Feiertage!$H5:$H50,0)),0,1)</f>
        <v>1</v>
      </c>
      <c r="CJ6" s="18">
        <f>IF(ISNA(MATCH(CJ$3,Feiertage!$H5:$H50,0)),0,1)</f>
        <v>0</v>
      </c>
      <c r="CK6" s="18">
        <f>IF(ISNA(MATCH(CK$3,Feiertage!$H5:$H50,0)),0,1)</f>
        <v>0</v>
      </c>
      <c r="CL6" s="18">
        <f>IF(ISNA(MATCH(CL$3,Feiertage!$H5:$H50,0)),0,1)</f>
        <v>0</v>
      </c>
      <c r="CM6" s="18">
        <f>IF(ISNA(MATCH(CM$3,Feiertage!$H5:$H50,0)),0,1)</f>
        <v>0</v>
      </c>
      <c r="CN6" s="18">
        <f>IF(ISNA(MATCH(CN$3,Feiertage!$H5:$H50,0)),0,1)</f>
        <v>0</v>
      </c>
      <c r="CO6" s="18">
        <f>IF(ISNA(MATCH(CO$3,Feiertage!$H5:$H50,0)),0,1)</f>
        <v>0</v>
      </c>
      <c r="CP6" s="18">
        <f>IF(ISNA(MATCH(CP$3,Feiertage!$H5:$H50,0)),0,1)</f>
        <v>0</v>
      </c>
      <c r="CQ6" s="18">
        <f>IF(ISNA(MATCH(CQ$3,Feiertage!$H5:$H50,0)),0,1)</f>
        <v>0</v>
      </c>
      <c r="CR6" s="18">
        <f>IF(ISNA(MATCH(CR$3,Feiertage!$H5:$H50,0)),0,1)</f>
        <v>0</v>
      </c>
      <c r="CS6" s="18">
        <f>IF(ISNA(MATCH(CS$3,Feiertage!$H5:$H50,0)),0,1)</f>
        <v>0</v>
      </c>
      <c r="CT6" s="18">
        <f>IF(ISNA(MATCH(CT$3,Feiertage!$H5:$H50,0)),0,1)</f>
        <v>0</v>
      </c>
      <c r="CU6" s="18">
        <f>IF(ISNA(MATCH(CU$3,Feiertage!$H5:$H50,0)),0,1)</f>
        <v>0</v>
      </c>
      <c r="CV6" s="18">
        <f>IF(ISNA(MATCH(CV$3,Feiertage!$H5:$H50,0)),0,1)</f>
        <v>0</v>
      </c>
      <c r="CW6" s="18">
        <f>IF(ISNA(MATCH(CW$3,Feiertage!$H5:$H50,0)),0,1)</f>
        <v>0</v>
      </c>
      <c r="CX6" s="18">
        <f>IF(ISNA(MATCH(CX$3,Feiertage!$H5:$H50,0)),0,1)</f>
        <v>0</v>
      </c>
      <c r="CY6" s="18">
        <f>IF(ISNA(MATCH(CY$3,Feiertage!$H5:$H50,0)),0,1)</f>
        <v>0</v>
      </c>
      <c r="CZ6" s="18">
        <f>IF(ISNA(MATCH(CZ$3,Feiertage!$H5:$H50,0)),0,1)</f>
        <v>0</v>
      </c>
      <c r="DA6" s="18">
        <f>IF(ISNA(MATCH(DA$3,Feiertage!$H5:$H50,0)),0,1)</f>
        <v>0</v>
      </c>
      <c r="DB6" s="18">
        <f>IF(ISNA(MATCH(DB$3,Feiertage!$H5:$H50,0)),0,1)</f>
        <v>0</v>
      </c>
      <c r="DC6" s="18">
        <f>IF(ISNA(MATCH(DC$3,Feiertage!$H5:$H50,0)),0,1)</f>
        <v>0</v>
      </c>
      <c r="DD6" s="18">
        <f>IF(ISNA(MATCH(DD$3,Feiertage!$H5:$H50,0)),0,1)</f>
        <v>1</v>
      </c>
      <c r="DE6" s="18">
        <f>IF(ISNA(MATCH(DE$3,Feiertage!$H5:$H50,0)),0,1)</f>
        <v>0</v>
      </c>
      <c r="DF6" s="18">
        <f>IF(ISNA(MATCH(DF$3,Feiertage!$H5:$H50,0)),0,1)</f>
        <v>1</v>
      </c>
      <c r="DG6" s="18">
        <f>IF(ISNA(MATCH(DG$3,Feiertage!$H5:$H50,0)),0,1)</f>
        <v>1</v>
      </c>
      <c r="DH6" s="18">
        <f>IF(ISNA(MATCH(DH$3,Feiertage!$H5:$H50,0)),0,1)</f>
        <v>0</v>
      </c>
      <c r="DI6" s="18">
        <f>IF(ISNA(MATCH(DI$3,Feiertage!$H5:$H50,0)),0,1)</f>
        <v>0</v>
      </c>
      <c r="DJ6" s="18">
        <f>IF(ISNA(MATCH(DJ$3,Feiertage!$H5:$H50,0)),0,1)</f>
        <v>0</v>
      </c>
      <c r="DK6" s="18">
        <f>IF(ISNA(MATCH(DK$3,Feiertage!$H5:$H50,0)),0,1)</f>
        <v>0</v>
      </c>
      <c r="DL6" s="18">
        <f>IF(ISNA(MATCH(DL$3,Feiertage!$H5:$H50,0)),0,1)</f>
        <v>0</v>
      </c>
      <c r="DM6" s="18">
        <f>IF(ISNA(MATCH(DM$3,Feiertage!$H5:$H50,0)),0,1)</f>
        <v>0</v>
      </c>
      <c r="DN6" s="18">
        <f>IF(ISNA(MATCH(DN$3,Feiertage!$H5:$H50,0)),0,1)</f>
        <v>0</v>
      </c>
      <c r="DO6" s="18">
        <f>IF(ISNA(MATCH(DO$3,Feiertage!$H5:$H50,0)),0,1)</f>
        <v>0</v>
      </c>
      <c r="DP6" s="18">
        <f>IF(ISNA(MATCH(DP$3,Feiertage!$H5:$H50,0)),0,1)</f>
        <v>0</v>
      </c>
      <c r="DQ6" s="18">
        <f>IF(ISNA(MATCH(DQ$3,Feiertage!$H5:$H50,0)),0,1)</f>
        <v>0</v>
      </c>
      <c r="DR6" s="18">
        <f>IF(ISNA(MATCH(DR$3,Feiertage!$H5:$H50,0)),0,1)</f>
        <v>0</v>
      </c>
      <c r="DS6" s="18">
        <f>IF(ISNA(MATCH(DS$3,Feiertage!$H5:$H50,0)),0,1)</f>
        <v>0</v>
      </c>
      <c r="DT6" s="18">
        <f>IF(ISNA(MATCH(DT$3,Feiertage!$H5:$H50,0)),0,1)</f>
        <v>0</v>
      </c>
      <c r="DU6" s="18">
        <f>IF(ISNA(MATCH(DU$3,Feiertage!$H5:$H50,0)),0,1)</f>
        <v>0</v>
      </c>
      <c r="DV6" s="18">
        <f>IF(ISNA(MATCH(DV$3,Feiertage!$H5:$H50,0)),0,1)</f>
        <v>0</v>
      </c>
      <c r="DW6" s="18">
        <f>IF(ISNA(MATCH(DW$3,Feiertage!$H5:$H50,0)),0,1)</f>
        <v>0</v>
      </c>
      <c r="DX6" s="18">
        <f>IF(ISNA(MATCH(DX$3,Feiertage!$H5:$H50,0)),0,1)</f>
        <v>0</v>
      </c>
      <c r="DY6" s="18">
        <f>IF(ISNA(MATCH(DY$3,Feiertage!$H5:$H50,0)),0,1)</f>
        <v>0</v>
      </c>
      <c r="DZ6" s="18">
        <f>IF(ISNA(MATCH(DZ$3,Feiertage!$H5:$H50,0)),0,1)</f>
        <v>0</v>
      </c>
      <c r="EA6" s="18">
        <f>IF(ISNA(MATCH(EA$3,Feiertage!$H5:$H50,0)),0,1)</f>
        <v>0</v>
      </c>
      <c r="EB6" s="18">
        <f>IF(ISNA(MATCH(EB$3,Feiertage!$H5:$H50,0)),0,1)</f>
        <v>0</v>
      </c>
      <c r="EC6" s="18">
        <f>IF(ISNA(MATCH(EC$3,Feiertage!$H5:$H50,0)),0,1)</f>
        <v>0</v>
      </c>
      <c r="ED6" s="18">
        <f>IF(ISNA(MATCH(ED$3,Feiertage!$H5:$H50,0)),0,1)</f>
        <v>0</v>
      </c>
      <c r="EE6" s="18">
        <f>IF(ISNA(MATCH(EE$3,Feiertage!$H5:$H50,0)),0,1)</f>
        <v>0</v>
      </c>
      <c r="EF6" s="18">
        <f>IF(ISNA(MATCH(EF$3,Feiertage!$H5:$H50,0)),0,1)</f>
        <v>0</v>
      </c>
      <c r="EG6" s="18">
        <f>IF(ISNA(MATCH(EG$3,Feiertage!$H5:$H50,0)),0,1)</f>
        <v>0</v>
      </c>
      <c r="EH6" s="18">
        <f>IF(ISNA(MATCH(EH$3,Feiertage!$H5:$H50,0)),0,1)</f>
        <v>0</v>
      </c>
      <c r="EI6" s="18">
        <f>IF(ISNA(MATCH(EI$3,Feiertage!$H5:$H50,0)),0,1)</f>
        <v>0</v>
      </c>
      <c r="EJ6" s="18">
        <f>IF(ISNA(MATCH(EJ$3,Feiertage!$H5:$H50,0)),0,1)</f>
        <v>0</v>
      </c>
      <c r="EK6" s="18">
        <f>IF(ISNA(MATCH(EK$3,Feiertage!$H5:$H50,0)),0,1)</f>
        <v>1</v>
      </c>
      <c r="EL6" s="18">
        <f>IF(ISNA(MATCH(EL$3,Feiertage!$H5:$H50,0)),0,1)</f>
        <v>0</v>
      </c>
      <c r="EM6" s="18">
        <f>IF(ISNA(MATCH(EM$3,Feiertage!$H5:$H50,0)),0,1)</f>
        <v>0</v>
      </c>
      <c r="EN6" s="18">
        <f>IF(ISNA(MATCH(EN$3,Feiertage!$H5:$H50,0)),0,1)</f>
        <v>0</v>
      </c>
      <c r="EO6" s="18">
        <f>IF(ISNA(MATCH(EO$3,Feiertage!$H5:$H50,0)),0,1)</f>
        <v>0</v>
      </c>
      <c r="EP6" s="18">
        <f>IF(ISNA(MATCH(EP$3,Feiertage!$H5:$H50,0)),0,1)</f>
        <v>0</v>
      </c>
      <c r="EQ6" s="18">
        <f>IF(ISNA(MATCH(EQ$3,Feiertage!$H5:$H50,0)),0,1)</f>
        <v>0</v>
      </c>
      <c r="ER6" s="18">
        <f>IF(ISNA(MATCH(ER$3,Feiertage!$H5:$H50,0)),0,1)</f>
        <v>0</v>
      </c>
      <c r="ES6" s="18">
        <f>IF(ISNA(MATCH(ES$3,Feiertage!$H5:$H50,0)),0,1)</f>
        <v>1</v>
      </c>
      <c r="ET6" s="18">
        <f>IF(ISNA(MATCH(ET$3,Feiertage!$H5:$H50,0)),0,1)</f>
        <v>0</v>
      </c>
      <c r="EU6" s="18">
        <f>IF(ISNA(MATCH(EU$3,Feiertage!$H5:$H50,0)),0,1)</f>
        <v>0</v>
      </c>
      <c r="EV6" s="18">
        <f>IF(ISNA(MATCH(EV$3,Feiertage!$H5:$H50,0)),0,1)</f>
        <v>0</v>
      </c>
      <c r="EW6" s="18">
        <f>IF(ISNA(MATCH(EW$3,Feiertage!$H5:$H50,0)),0,1)</f>
        <v>0</v>
      </c>
      <c r="EX6" s="18">
        <f>IF(ISNA(MATCH(EX$3,Feiertage!$H5:$H50,0)),0,1)</f>
        <v>0</v>
      </c>
      <c r="EY6" s="18">
        <f>IF(ISNA(MATCH(EY$3,Feiertage!$H5:$H50,0)),0,1)</f>
        <v>0</v>
      </c>
      <c r="EZ6" s="18">
        <f>IF(ISNA(MATCH(EZ$3,Feiertage!$H5:$H50,0)),0,1)</f>
        <v>0</v>
      </c>
      <c r="FA6" s="18">
        <f>IF(ISNA(MATCH(FA$3,Feiertage!$H5:$H50,0)),0,1)</f>
        <v>0</v>
      </c>
      <c r="FB6" s="18">
        <f>IF(ISNA(MATCH(FB$3,Feiertage!$H5:$H50,0)),0,1)</f>
        <v>0</v>
      </c>
      <c r="FC6" s="18">
        <f>IF(ISNA(MATCH(FC$3,Feiertage!$H5:$H50,0)),0,1)</f>
        <v>1</v>
      </c>
      <c r="FD6" s="18">
        <f>IF(ISNA(MATCH(FD$3,Feiertage!$H5:$H50,0)),0,1)</f>
        <v>1</v>
      </c>
      <c r="FE6" s="18">
        <f>IF(ISNA(MATCH(FE$3,Feiertage!$H5:$H50,0)),0,1)</f>
        <v>0</v>
      </c>
      <c r="FF6" s="18">
        <f>IF(ISNA(MATCH(FF$3,Feiertage!$H5:$H50,0)),0,1)</f>
        <v>0</v>
      </c>
      <c r="FG6" s="18">
        <f>IF(ISNA(MATCH(FG$3,Feiertage!$H5:$H50,0)),0,1)</f>
        <v>0</v>
      </c>
      <c r="FH6" s="18">
        <f>IF(ISNA(MATCH(FH$3,Feiertage!$H5:$H50,0)),0,1)</f>
        <v>0</v>
      </c>
      <c r="FI6" s="18">
        <f>IF(ISNA(MATCH(FI$3,Feiertage!$H5:$H50,0)),0,1)</f>
        <v>0</v>
      </c>
      <c r="FJ6" s="18">
        <f>IF(ISNA(MATCH(FJ$3,Feiertage!$H5:$H50,0)),0,1)</f>
        <v>0</v>
      </c>
      <c r="FK6" s="18">
        <f>IF(ISNA(MATCH(FK$3,Feiertage!$H5:$H50,0)),0,1)</f>
        <v>0</v>
      </c>
      <c r="FL6" s="18">
        <f>IF(ISNA(MATCH(FL$3,Feiertage!$H5:$H50,0)),0,1)</f>
        <v>0</v>
      </c>
      <c r="FM6" s="18">
        <f>IF(ISNA(MATCH(FM$3,Feiertage!$H5:$H50,0)),0,1)</f>
        <v>0</v>
      </c>
      <c r="FN6" s="18">
        <f>IF(ISNA(MATCH(FN$3,Feiertage!$H5:$H50,0)),0,1)</f>
        <v>0</v>
      </c>
      <c r="FO6" s="18">
        <f>IF(ISNA(MATCH(FO$3,Feiertage!$H5:$H50,0)),0,1)</f>
        <v>0</v>
      </c>
      <c r="FP6" s="18">
        <f>IF(ISNA(MATCH(FP$3,Feiertage!$H5:$H50,0)),0,1)</f>
        <v>0</v>
      </c>
      <c r="FQ6" s="18">
        <f>IF(ISNA(MATCH(FQ$3,Feiertage!$H5:$H50,0)),0,1)</f>
        <v>0</v>
      </c>
      <c r="FR6" s="18">
        <f>IF(ISNA(MATCH(FR$3,Feiertage!$H5:$H50,0)),0,1)</f>
        <v>0</v>
      </c>
      <c r="FS6" s="18">
        <f>IF(ISNA(MATCH(FS$3,Feiertage!$H5:$H50,0)),0,1)</f>
        <v>0</v>
      </c>
      <c r="FT6" s="18">
        <f>IF(ISNA(MATCH(FT$3,Feiertage!$H5:$H50,0)),0,1)</f>
        <v>0</v>
      </c>
      <c r="FU6" s="18">
        <f>IF(ISNA(MATCH(FU$3,Feiertage!$H5:$H50,0)),0,1)</f>
        <v>0</v>
      </c>
      <c r="FV6" s="18">
        <f>IF(ISNA(MATCH(FV$3,Feiertage!$H5:$H50,0)),0,1)</f>
        <v>0</v>
      </c>
      <c r="FW6" s="18">
        <f>IF(ISNA(MATCH(FW$3,Feiertage!$H5:$H50,0)),0,1)</f>
        <v>0</v>
      </c>
      <c r="FX6" s="18">
        <f>IF(ISNA(MATCH(FX$3,Feiertage!$H5:$H50,0)),0,1)</f>
        <v>0</v>
      </c>
      <c r="FY6" s="18">
        <f>IF(ISNA(MATCH(FY$3,Feiertage!$H5:$H50,0)),0,1)</f>
        <v>0</v>
      </c>
      <c r="FZ6" s="18">
        <f>IF(ISNA(MATCH(FZ$3,Feiertage!$H5:$H50,0)),0,1)</f>
        <v>0</v>
      </c>
      <c r="GA6" s="18">
        <f>IF(ISNA(MATCH(GA$3,Feiertage!$H5:$H50,0)),0,1)</f>
        <v>0</v>
      </c>
      <c r="GB6" s="18">
        <f>IF(ISNA(MATCH(GB$3,Feiertage!$H5:$H50,0)),0,1)</f>
        <v>0</v>
      </c>
      <c r="GC6" s="18">
        <f>IF(ISNA(MATCH(GC$3,Feiertage!$H5:$H50,0)),0,1)</f>
        <v>0</v>
      </c>
      <c r="GD6" s="18">
        <f>IF(ISNA(MATCH(GD$3,Feiertage!$H5:$H50,0)),0,1)</f>
        <v>0</v>
      </c>
      <c r="GE6" s="18">
        <f>IF(ISNA(MATCH(GE$3,Feiertage!$H5:$H50,0)),0,1)</f>
        <v>0</v>
      </c>
      <c r="GF6" s="18">
        <f>IF(ISNA(MATCH(GF$3,Feiertage!$H5:$H50,0)),0,1)</f>
        <v>0</v>
      </c>
      <c r="GG6" s="18">
        <f>IF(ISNA(MATCH(GG$3,Feiertage!$H5:$H50,0)),0,1)</f>
        <v>0</v>
      </c>
      <c r="GH6" s="18">
        <f>IF(ISNA(MATCH(GH$3,Feiertage!$H5:$H50,0)),0,1)</f>
        <v>0</v>
      </c>
      <c r="GI6" s="18">
        <f>IF(ISNA(MATCH(GI$3,Feiertage!$H5:$H50,0)),0,1)</f>
        <v>0</v>
      </c>
      <c r="GJ6" s="18">
        <f>IF(ISNA(MATCH(GJ$3,Feiertage!$H5:$H50,0)),0,1)</f>
        <v>0</v>
      </c>
      <c r="GK6" s="18">
        <f>IF(ISNA(MATCH(GK$3,Feiertage!$H5:$H50,0)),0,1)</f>
        <v>0</v>
      </c>
      <c r="GL6" s="18">
        <f>IF(ISNA(MATCH(GL$3,Feiertage!$H5:$H50,0)),0,1)</f>
        <v>0</v>
      </c>
      <c r="GM6" s="18">
        <f>IF(ISNA(MATCH(GM$3,Feiertage!$H5:$H50,0)),0,1)</f>
        <v>0</v>
      </c>
      <c r="GN6" s="18">
        <f>IF(ISNA(MATCH(GN$3,Feiertage!$H5:$H50,0)),0,1)</f>
        <v>0</v>
      </c>
      <c r="GO6" s="18">
        <f>IF(ISNA(MATCH(GO$3,Feiertage!$H5:$H50,0)),0,1)</f>
        <v>0</v>
      </c>
      <c r="GP6" s="18">
        <f>IF(ISNA(MATCH(GP$3,Feiertage!$H5:$H50,0)),0,1)</f>
        <v>0</v>
      </c>
      <c r="GQ6" s="18">
        <f>IF(ISNA(MATCH(GQ$3,Feiertage!$H5:$H50,0)),0,1)</f>
        <v>0</v>
      </c>
      <c r="GR6" s="18">
        <f>IF(ISNA(MATCH(GR$3,Feiertage!$H5:$H50,0)),0,1)</f>
        <v>0</v>
      </c>
      <c r="GS6" s="18">
        <f>IF(ISNA(MATCH(GS$3,Feiertage!$H5:$H50,0)),0,1)</f>
        <v>0</v>
      </c>
      <c r="GT6" s="18">
        <f>IF(ISNA(MATCH(GT$3,Feiertage!$H5:$H50,0)),0,1)</f>
        <v>0</v>
      </c>
      <c r="GU6" s="18">
        <f>IF(ISNA(MATCH(GU$3,Feiertage!$H5:$H50,0)),0,1)</f>
        <v>0</v>
      </c>
      <c r="GV6" s="18">
        <f>IF(ISNA(MATCH(GV$3,Feiertage!$H5:$H50,0)),0,1)</f>
        <v>0</v>
      </c>
      <c r="GW6" s="18">
        <f>IF(ISNA(MATCH(GW$3,Feiertage!$H5:$H50,0)),0,1)</f>
        <v>0</v>
      </c>
      <c r="GX6" s="18">
        <f>IF(ISNA(MATCH(GX$3,Feiertage!$H5:$H50,0)),0,1)</f>
        <v>0</v>
      </c>
      <c r="GY6" s="18">
        <f>IF(ISNA(MATCH(GY$3,Feiertage!$H5:$H50,0)),0,1)</f>
        <v>0</v>
      </c>
      <c r="GZ6" s="18">
        <f>IF(ISNA(MATCH(GZ$3,Feiertage!$H5:$H50,0)),0,1)</f>
        <v>0</v>
      </c>
      <c r="HA6" s="18">
        <f>IF(ISNA(MATCH(HA$3,Feiertage!$H5:$H50,0)),0,1)</f>
        <v>0</v>
      </c>
      <c r="HB6" s="18">
        <f>IF(ISNA(MATCH(HB$3,Feiertage!$H5:$H50,0)),0,1)</f>
        <v>0</v>
      </c>
      <c r="HC6" s="18">
        <f>IF(ISNA(MATCH(HC$3,Feiertage!$H5:$H50,0)),0,1)</f>
        <v>0</v>
      </c>
      <c r="HD6" s="18">
        <f>IF(ISNA(MATCH(HD$3,Feiertage!$H5:$H50,0)),0,1)</f>
        <v>0</v>
      </c>
      <c r="HE6" s="18">
        <f>IF(ISNA(MATCH(HE$3,Feiertage!$H5:$H50,0)),0,1)</f>
        <v>0</v>
      </c>
      <c r="HF6" s="18">
        <f>IF(ISNA(MATCH(HF$3,Feiertage!$H5:$H50,0)),0,1)</f>
        <v>0</v>
      </c>
      <c r="HG6" s="18">
        <f>IF(ISNA(MATCH(HG$3,Feiertage!$H5:$H50,0)),0,1)</f>
        <v>0</v>
      </c>
      <c r="HH6" s="18">
        <f>IF(ISNA(MATCH(HH$3,Feiertage!$H5:$H50,0)),0,1)</f>
        <v>0</v>
      </c>
      <c r="HI6" s="18">
        <f>IF(ISNA(MATCH(HI$3,Feiertage!$H5:$H50,0)),0,1)</f>
        <v>0</v>
      </c>
      <c r="HJ6" s="18">
        <f>IF(ISNA(MATCH(HJ$3,Feiertage!$H5:$H50,0)),0,1)</f>
        <v>0</v>
      </c>
      <c r="HK6" s="18">
        <f>IF(ISNA(MATCH(HK$3,Feiertage!$H5:$H50,0)),0,1)</f>
        <v>0</v>
      </c>
      <c r="HL6" s="18">
        <f>IF(ISNA(MATCH(HL$3,Feiertage!$H5:$H50,0)),0,1)</f>
        <v>0</v>
      </c>
      <c r="HM6" s="18">
        <f>IF(ISNA(MATCH(HM$3,Feiertage!$H5:$H50,0)),0,1)</f>
        <v>0</v>
      </c>
      <c r="HN6" s="18">
        <f>IF(ISNA(MATCH(HN$3,Feiertage!$H5:$H50,0)),0,1)</f>
        <v>0</v>
      </c>
      <c r="HO6" s="18">
        <f>IF(ISNA(MATCH(HO$3,Feiertage!$H5:$H50,0)),0,1)</f>
        <v>0</v>
      </c>
      <c r="HP6" s="18">
        <f>IF(ISNA(MATCH(HP$3,Feiertage!$H5:$H50,0)),0,1)</f>
        <v>0</v>
      </c>
      <c r="HQ6" s="18">
        <f>IF(ISNA(MATCH(HQ$3,Feiertage!$H5:$H50,0)),0,1)</f>
        <v>0</v>
      </c>
      <c r="HR6" s="18">
        <f>IF(ISNA(MATCH(HR$3,Feiertage!$H5:$H50,0)),0,1)</f>
        <v>0</v>
      </c>
      <c r="HS6" s="18">
        <f>IF(ISNA(MATCH(HS$3,Feiertage!$H5:$H50,0)),0,1)</f>
        <v>0</v>
      </c>
      <c r="HT6" s="18">
        <f>IF(ISNA(MATCH(HT$3,Feiertage!$H5:$H50,0)),0,1)</f>
        <v>0</v>
      </c>
      <c r="HU6" s="18">
        <f>IF(ISNA(MATCH(HU$3,Feiertage!$H5:$H50,0)),0,1)</f>
        <v>0</v>
      </c>
      <c r="HV6" s="18">
        <f>IF(ISNA(MATCH(HV$3,Feiertage!$H5:$H50,0)),0,1)</f>
        <v>0</v>
      </c>
      <c r="HW6" s="18">
        <f>IF(ISNA(MATCH(HW$3,Feiertage!$H5:$H50,0)),0,1)</f>
        <v>0</v>
      </c>
      <c r="HX6" s="18">
        <f>IF(ISNA(MATCH(HX$3,Feiertage!$H5:$H50,0)),0,1)</f>
        <v>0</v>
      </c>
      <c r="HY6" s="18">
        <f>IF(ISNA(MATCH(HY$3,Feiertage!$H5:$H50,0)),0,1)</f>
        <v>0</v>
      </c>
      <c r="HZ6" s="18">
        <f>IF(ISNA(MATCH(HZ$3,Feiertage!$H5:$H50,0)),0,1)</f>
        <v>0</v>
      </c>
      <c r="IA6" s="18">
        <f>IF(ISNA(MATCH(IA$3,Feiertage!$H5:$H50,0)),0,1)</f>
        <v>0</v>
      </c>
      <c r="IB6" s="18">
        <f>IF(ISNA(MATCH(IB$3,Feiertage!$H5:$H50,0)),0,1)</f>
        <v>0</v>
      </c>
      <c r="IC6" s="18">
        <f>IF(ISNA(MATCH(IC$3,Feiertage!$H5:$H50,0)),0,1)</f>
        <v>0</v>
      </c>
      <c r="ID6" s="18">
        <f>IF(ISNA(MATCH(ID$3,Feiertage!$H5:$H50,0)),0,1)</f>
        <v>0</v>
      </c>
      <c r="IE6" s="18">
        <f>IF(ISNA(MATCH(IE$3,Feiertage!$H5:$H50,0)),0,1)</f>
        <v>0</v>
      </c>
      <c r="IF6" s="18">
        <f>IF(ISNA(MATCH(IF$3,Feiertage!$H5:$H50,0)),0,1)</f>
        <v>0</v>
      </c>
      <c r="IG6" s="18">
        <f>IF(ISNA(MATCH(IG$3,Feiertage!$H5:$H50,0)),0,1)</f>
        <v>0</v>
      </c>
      <c r="IH6" s="18">
        <f>IF(ISNA(MATCH(IH$3,Feiertage!$H5:$H50,0)),0,1)</f>
        <v>0</v>
      </c>
      <c r="II6" s="18">
        <f>IF(ISNA(MATCH(II$3,Feiertage!$H5:$H50,0)),0,1)</f>
        <v>0</v>
      </c>
      <c r="IJ6" s="18">
        <f>IF(ISNA(MATCH(IJ$3,Feiertage!$H5:$H50,0)),0,1)</f>
        <v>0</v>
      </c>
      <c r="IK6" s="18">
        <f>IF(ISNA(MATCH(IK$3,Feiertage!$H5:$H50,0)),0,1)</f>
        <v>0</v>
      </c>
      <c r="IL6" s="18">
        <f>IF(ISNA(MATCH(IL$3,Feiertage!$H5:$H50,0)),0,1)</f>
        <v>0</v>
      </c>
      <c r="IM6" s="18">
        <f>IF(ISNA(MATCH(IM$3,Feiertage!$H5:$H50,0)),0,1)</f>
        <v>0</v>
      </c>
      <c r="IN6" s="18">
        <f>IF(ISNA(MATCH(IN$3,Feiertage!$H5:$H50,0)),0,1)</f>
        <v>0</v>
      </c>
      <c r="IO6" s="18">
        <f>IF(ISNA(MATCH(IO$3,Feiertage!$H5:$H50,0)),0,1)</f>
        <v>0</v>
      </c>
      <c r="IP6" s="18">
        <f>IF(ISNA(MATCH(IP$3,Feiertage!$H5:$H50,0)),0,1)</f>
        <v>0</v>
      </c>
      <c r="IQ6" s="18">
        <f>IF(ISNA(MATCH(IQ$3,Feiertage!$H5:$H50,0)),0,1)</f>
        <v>0</v>
      </c>
      <c r="IR6" s="18">
        <f>IF(ISNA(MATCH(IR$3,Feiertage!$H5:$H50,0)),0,1)</f>
        <v>0</v>
      </c>
      <c r="IS6" s="18">
        <f>IF(ISNA(MATCH(IS$3,Feiertage!$H5:$H50,0)),0,1)</f>
        <v>0</v>
      </c>
      <c r="IT6" s="18">
        <f>IF(ISNA(MATCH(IT$3,Feiertage!$H5:$H50,0)),0,1)</f>
        <v>0</v>
      </c>
      <c r="IU6" s="18">
        <f>IF(ISNA(MATCH(IU$3,Feiertage!$H5:$H50,0)),0,1)</f>
        <v>0</v>
      </c>
      <c r="IV6" s="18">
        <f>IF(ISNA(MATCH(IV$3,Feiertage!$H5:$H50,0)),0,1)</f>
        <v>0</v>
      </c>
      <c r="IW6" s="18">
        <f>IF(ISNA(MATCH(IW$3,Feiertage!$H5:$H50,0)),0,1)</f>
        <v>0</v>
      </c>
      <c r="IX6" s="18">
        <f>IF(ISNA(MATCH(IX$3,Feiertage!$H5:$H50,0)),0,1)</f>
        <v>0</v>
      </c>
      <c r="IY6" s="18">
        <f>IF(ISNA(MATCH(IY$3,Feiertage!$H5:$H50,0)),0,1)</f>
        <v>0</v>
      </c>
      <c r="IZ6" s="18">
        <f>IF(ISNA(MATCH(IZ$3,Feiertage!$H5:$H50,0)),0,1)</f>
        <v>0</v>
      </c>
      <c r="JA6" s="18">
        <f>IF(ISNA(MATCH(JA$3,Feiertage!$H5:$H50,0)),0,1)</f>
        <v>0</v>
      </c>
      <c r="JB6" s="18">
        <f>IF(ISNA(MATCH(JB$3,Feiertage!$H5:$H50,0)),0,1)</f>
        <v>0</v>
      </c>
      <c r="JC6" s="18">
        <f>IF(ISNA(MATCH(JC$3,Feiertage!$H5:$H50,0)),0,1)</f>
        <v>0</v>
      </c>
      <c r="JD6" s="18">
        <f>IF(ISNA(MATCH(JD$3,Feiertage!$H5:$H50,0)),0,1)</f>
        <v>0</v>
      </c>
      <c r="JE6" s="18">
        <f>IF(ISNA(MATCH(JE$3,Feiertage!$H5:$H50,0)),0,1)</f>
        <v>0</v>
      </c>
      <c r="JF6" s="18">
        <f>IF(ISNA(MATCH(JF$3,Feiertage!$H5:$H50,0)),0,1)</f>
        <v>0</v>
      </c>
      <c r="JG6" s="18">
        <f>IF(ISNA(MATCH(JG$3,Feiertage!$H5:$H50,0)),0,1)</f>
        <v>0</v>
      </c>
      <c r="JH6" s="18">
        <f>IF(ISNA(MATCH(JH$3,Feiertage!$H5:$H50,0)),0,1)</f>
        <v>0</v>
      </c>
      <c r="JI6" s="18">
        <f>IF(ISNA(MATCH(JI$3,Feiertage!$H5:$H50,0)),0,1)</f>
        <v>0</v>
      </c>
      <c r="JJ6" s="18">
        <f>IF(ISNA(MATCH(JJ$3,Feiertage!$H5:$H50,0)),0,1)</f>
        <v>0</v>
      </c>
      <c r="JK6" s="18">
        <f>IF(ISNA(MATCH(JK$3,Feiertage!$H5:$H50,0)),0,1)</f>
        <v>0</v>
      </c>
      <c r="JL6" s="18">
        <f>IF(ISNA(MATCH(JL$3,Feiertage!$H5:$H50,0)),0,1)</f>
        <v>0</v>
      </c>
      <c r="JM6" s="18">
        <f>IF(ISNA(MATCH(JM$3,Feiertage!$H5:$H50,0)),0,1)</f>
        <v>0</v>
      </c>
      <c r="JN6" s="18">
        <f>IF(ISNA(MATCH(JN$3,Feiertage!$H5:$H50,0)),0,1)</f>
        <v>0</v>
      </c>
      <c r="JO6" s="18">
        <f>IF(ISNA(MATCH(JO$3,Feiertage!$H5:$H50,0)),0,1)</f>
        <v>0</v>
      </c>
      <c r="JP6" s="18">
        <f>IF(ISNA(MATCH(JP$3,Feiertage!$H5:$H50,0)),0,1)</f>
        <v>0</v>
      </c>
      <c r="JQ6" s="18">
        <f>IF(ISNA(MATCH(JQ$3,Feiertage!$H5:$H50,0)),0,1)</f>
        <v>0</v>
      </c>
      <c r="JR6" s="18">
        <f>IF(ISNA(MATCH(JR$3,Feiertage!$H5:$H50,0)),0,1)</f>
        <v>0</v>
      </c>
      <c r="JS6" s="18">
        <f>IF(ISNA(MATCH(JS$3,Feiertage!$H5:$H50,0)),0,1)</f>
        <v>0</v>
      </c>
      <c r="JT6" s="18">
        <f>IF(ISNA(MATCH(JT$3,Feiertage!$H5:$H50,0)),0,1)</f>
        <v>0</v>
      </c>
      <c r="JU6" s="18">
        <f>IF(ISNA(MATCH(JU$3,Feiertage!$H5:$H50,0)),0,1)</f>
        <v>0</v>
      </c>
      <c r="JV6" s="18">
        <f>IF(ISNA(MATCH(JV$3,Feiertage!$H5:$H50,0)),0,1)</f>
        <v>0</v>
      </c>
      <c r="JW6" s="18">
        <f>IF(ISNA(MATCH(JW$3,Feiertage!$H5:$H50,0)),0,1)</f>
        <v>0</v>
      </c>
      <c r="JX6" s="18">
        <f>IF(ISNA(MATCH(JX$3,Feiertage!$H5:$H50,0)),0,1)</f>
        <v>0</v>
      </c>
      <c r="JY6" s="18">
        <f>IF(ISNA(MATCH(JY$3,Feiertage!$H5:$H50,0)),0,1)</f>
        <v>0</v>
      </c>
      <c r="JZ6" s="18">
        <f>IF(ISNA(MATCH(JZ$3,Feiertage!$H5:$H50,0)),0,1)</f>
        <v>0</v>
      </c>
      <c r="KA6" s="18">
        <f>IF(ISNA(MATCH(KA$3,Feiertage!$H5:$H50,0)),0,1)</f>
        <v>0</v>
      </c>
      <c r="KB6" s="18">
        <f>IF(ISNA(MATCH(KB$3,Feiertage!$H5:$H50,0)),0,1)</f>
        <v>0</v>
      </c>
      <c r="KC6" s="18">
        <f>IF(ISNA(MATCH(KC$3,Feiertage!$H5:$H50,0)),0,1)</f>
        <v>0</v>
      </c>
      <c r="KD6" s="18">
        <f>IF(ISNA(MATCH(KD$3,Feiertage!$H5:$H50,0)),0,1)</f>
        <v>0</v>
      </c>
      <c r="KE6" s="18">
        <f>IF(ISNA(MATCH(KE$3,Feiertage!$H5:$H50,0)),0,1)</f>
        <v>0</v>
      </c>
      <c r="KF6" s="18">
        <f>IF(ISNA(MATCH(KF$3,Feiertage!$H5:$H50,0)),0,1)</f>
        <v>0</v>
      </c>
      <c r="KG6" s="18">
        <f>IF(ISNA(MATCH(KG$3,Feiertage!$H5:$H50,0)),0,1)</f>
        <v>0</v>
      </c>
      <c r="KH6" s="18">
        <f>IF(ISNA(MATCH(KH$3,Feiertage!$H5:$H50,0)),0,1)</f>
        <v>0</v>
      </c>
      <c r="KI6" s="18">
        <f>IF(ISNA(MATCH(KI$3,Feiertage!$H5:$H50,0)),0,1)</f>
        <v>0</v>
      </c>
      <c r="KJ6" s="18">
        <f>IF(ISNA(MATCH(KJ$3,Feiertage!$H5:$H50,0)),0,1)</f>
        <v>1</v>
      </c>
      <c r="KK6" s="18">
        <f>IF(ISNA(MATCH(KK$3,Feiertage!$H5:$H50,0)),0,1)</f>
        <v>0</v>
      </c>
      <c r="KL6" s="18">
        <f>IF(ISNA(MATCH(KL$3,Feiertage!$H5:$H50,0)),0,1)</f>
        <v>0</v>
      </c>
      <c r="KM6" s="18">
        <f>IF(ISNA(MATCH(KM$3,Feiertage!$H5:$H50,0)),0,1)</f>
        <v>0</v>
      </c>
      <c r="KN6" s="18">
        <f>IF(ISNA(MATCH(KN$3,Feiertage!$H5:$H50,0)),0,1)</f>
        <v>0</v>
      </c>
      <c r="KO6" s="18">
        <f>IF(ISNA(MATCH(KO$3,Feiertage!$H5:$H50,0)),0,1)</f>
        <v>0</v>
      </c>
      <c r="KP6" s="18">
        <f>IF(ISNA(MATCH(KP$3,Feiertage!$H5:$H50,0)),0,1)</f>
        <v>0</v>
      </c>
      <c r="KQ6" s="18">
        <f>IF(ISNA(MATCH(KQ$3,Feiertage!$H5:$H50,0)),0,1)</f>
        <v>0</v>
      </c>
      <c r="KR6" s="18">
        <f>IF(ISNA(MATCH(KR$3,Feiertage!$H5:$H50,0)),0,1)</f>
        <v>0</v>
      </c>
      <c r="KS6" s="18">
        <f>IF(ISNA(MATCH(KS$3,Feiertage!$H5:$H50,0)),0,1)</f>
        <v>0</v>
      </c>
      <c r="KT6" s="18">
        <f>IF(ISNA(MATCH(KT$3,Feiertage!$H5:$H50,0)),0,1)</f>
        <v>0</v>
      </c>
      <c r="KU6" s="18">
        <f>IF(ISNA(MATCH(KU$3,Feiertage!$H5:$H50,0)),0,1)</f>
        <v>0</v>
      </c>
      <c r="KV6" s="18">
        <f>IF(ISNA(MATCH(KV$3,Feiertage!$H5:$H50,0)),0,1)</f>
        <v>0</v>
      </c>
      <c r="KW6" s="18">
        <f>IF(ISNA(MATCH(KW$3,Feiertage!$H5:$H50,0)),0,1)</f>
        <v>0</v>
      </c>
      <c r="KX6" s="18">
        <f>IF(ISNA(MATCH(KX$3,Feiertage!$H5:$H50,0)),0,1)</f>
        <v>0</v>
      </c>
      <c r="KY6" s="18">
        <f>IF(ISNA(MATCH(KY$3,Feiertage!$H5:$H50,0)),0,1)</f>
        <v>0</v>
      </c>
      <c r="KZ6" s="18">
        <f>IF(ISNA(MATCH(KZ$3,Feiertage!$H5:$H50,0)),0,1)</f>
        <v>0</v>
      </c>
      <c r="LA6" s="18">
        <f>IF(ISNA(MATCH(LA$3,Feiertage!$H5:$H50,0)),0,1)</f>
        <v>0</v>
      </c>
      <c r="LB6" s="18">
        <f>IF(ISNA(MATCH(LB$3,Feiertage!$H5:$H50,0)),0,1)</f>
        <v>0</v>
      </c>
      <c r="LC6" s="18">
        <f>IF(ISNA(MATCH(LC$3,Feiertage!$H5:$H50,0)),0,1)</f>
        <v>0</v>
      </c>
      <c r="LD6" s="18">
        <f>IF(ISNA(MATCH(LD$3,Feiertage!$H5:$H50,0)),0,1)</f>
        <v>0</v>
      </c>
      <c r="LE6" s="18">
        <f>IF(ISNA(MATCH(LE$3,Feiertage!$H5:$H50,0)),0,1)</f>
        <v>0</v>
      </c>
      <c r="LF6" s="18">
        <f>IF(ISNA(MATCH(LF$3,Feiertage!$H5:$H50,0)),0,1)</f>
        <v>0</v>
      </c>
      <c r="LG6" s="18">
        <f>IF(ISNA(MATCH(LG$3,Feiertage!$H5:$H50,0)),0,1)</f>
        <v>0</v>
      </c>
      <c r="LH6" s="18">
        <f>IF(ISNA(MATCH(LH$3,Feiertage!$H5:$H50,0)),0,1)</f>
        <v>0</v>
      </c>
      <c r="LI6" s="18">
        <f>IF(ISNA(MATCH(LI$3,Feiertage!$H5:$H50,0)),0,1)</f>
        <v>0</v>
      </c>
      <c r="LJ6" s="18">
        <f>IF(ISNA(MATCH(LJ$3,Feiertage!$H5:$H50,0)),0,1)</f>
        <v>0</v>
      </c>
      <c r="LK6" s="18">
        <f>IF(ISNA(MATCH(LK$3,Feiertage!$H5:$H50,0)),0,1)</f>
        <v>0</v>
      </c>
      <c r="LL6" s="18">
        <f>IF(ISNA(MATCH(LL$3,Feiertage!$H5:$H50,0)),0,1)</f>
        <v>0</v>
      </c>
      <c r="LM6" s="18">
        <f>IF(ISNA(MATCH(LM$3,Feiertage!$H5:$H50,0)),0,1)</f>
        <v>0</v>
      </c>
      <c r="LN6" s="18">
        <f>IF(ISNA(MATCH(LN$3,Feiertage!$H5:$H50,0)),0,1)</f>
        <v>0</v>
      </c>
      <c r="LO6" s="18">
        <f>IF(ISNA(MATCH(LO$3,Feiertage!$H5:$H50,0)),0,1)</f>
        <v>0</v>
      </c>
      <c r="LP6" s="18">
        <f>IF(ISNA(MATCH(LP$3,Feiertage!$H5:$H50,0)),0,1)</f>
        <v>0</v>
      </c>
      <c r="LQ6" s="18">
        <f>IF(ISNA(MATCH(LQ$3,Feiertage!$H5:$H50,0)),0,1)</f>
        <v>0</v>
      </c>
      <c r="LR6" s="18">
        <f>IF(ISNA(MATCH(LR$3,Feiertage!$H5:$H50,0)),0,1)</f>
        <v>0</v>
      </c>
      <c r="LS6" s="18">
        <f>IF(ISNA(MATCH(LS$3,Feiertage!$H5:$H50,0)),0,1)</f>
        <v>0</v>
      </c>
      <c r="LT6" s="18">
        <f>IF(ISNA(MATCH(LT$3,Feiertage!$H5:$H50,0)),0,1)</f>
        <v>0</v>
      </c>
      <c r="LU6" s="18">
        <f>IF(ISNA(MATCH(LU$3,Feiertage!$H5:$H50,0)),0,1)</f>
        <v>0</v>
      </c>
      <c r="LV6" s="18">
        <f>IF(ISNA(MATCH(LV$3,Feiertage!$H5:$H50,0)),0,1)</f>
        <v>0</v>
      </c>
      <c r="LW6" s="18">
        <f>IF(ISNA(MATCH(LW$3,Feiertage!$H5:$H50,0)),0,1)</f>
        <v>0</v>
      </c>
      <c r="LX6" s="18">
        <f>IF(ISNA(MATCH(LX$3,Feiertage!$H5:$H50,0)),0,1)</f>
        <v>0</v>
      </c>
      <c r="LY6" s="18">
        <f>IF(ISNA(MATCH(LY$3,Feiertage!$H5:$H50,0)),0,1)</f>
        <v>0</v>
      </c>
      <c r="LZ6" s="18">
        <f>IF(ISNA(MATCH(LZ$3,Feiertage!$H5:$H50,0)),0,1)</f>
        <v>0</v>
      </c>
      <c r="MA6" s="18">
        <f>IF(ISNA(MATCH(MA$3,Feiertage!$H5:$H50,0)),0,1)</f>
        <v>0</v>
      </c>
      <c r="MB6" s="18">
        <f>IF(ISNA(MATCH(MB$3,Feiertage!$H5:$H50,0)),0,1)</f>
        <v>0</v>
      </c>
      <c r="MC6" s="18">
        <f>IF(ISNA(MATCH(MC$3,Feiertage!$H5:$H50,0)),0,1)</f>
        <v>0</v>
      </c>
      <c r="MD6" s="18">
        <f>IF(ISNA(MATCH(MD$3,Feiertage!$H5:$H50,0)),0,1)</f>
        <v>0</v>
      </c>
      <c r="ME6" s="18">
        <f>IF(ISNA(MATCH(ME$3,Feiertage!$H5:$H50,0)),0,1)</f>
        <v>0</v>
      </c>
      <c r="MF6" s="18">
        <f>IF(ISNA(MATCH(MF$3,Feiertage!$H5:$H50,0)),0,1)</f>
        <v>0</v>
      </c>
      <c r="MG6" s="18">
        <f>IF(ISNA(MATCH(MG$3,Feiertage!$H5:$H50,0)),0,1)</f>
        <v>0</v>
      </c>
      <c r="MH6" s="18">
        <f>IF(ISNA(MATCH(MH$3,Feiertage!$H5:$H50,0)),0,1)</f>
        <v>0</v>
      </c>
      <c r="MI6" s="18">
        <f>IF(ISNA(MATCH(MI$3,Feiertage!$H5:$H50,0)),0,1)</f>
        <v>0</v>
      </c>
      <c r="MJ6" s="18">
        <f>IF(ISNA(MATCH(MJ$3,Feiertage!$H5:$H50,0)),0,1)</f>
        <v>0</v>
      </c>
      <c r="MK6" s="18">
        <f>IF(ISNA(MATCH(MK$3,Feiertage!$H5:$H50,0)),0,1)</f>
        <v>0</v>
      </c>
      <c r="ML6" s="18">
        <f>IF(ISNA(MATCH(ML$3,Feiertage!$H5:$H50,0)),0,1)</f>
        <v>0</v>
      </c>
      <c r="MM6" s="18">
        <f>IF(ISNA(MATCH(MM$3,Feiertage!$H5:$H50,0)),0,1)</f>
        <v>0</v>
      </c>
      <c r="MN6" s="18">
        <f>IF(ISNA(MATCH(MN$3,Feiertage!$H5:$H50,0)),0,1)</f>
        <v>0</v>
      </c>
      <c r="MO6" s="18">
        <f>IF(ISNA(MATCH(MO$3,Feiertage!$H5:$H50,0)),0,1)</f>
        <v>0</v>
      </c>
      <c r="MP6" s="18">
        <f>IF(ISNA(MATCH(MP$3,Feiertage!$H5:$H50,0)),0,1)</f>
        <v>0</v>
      </c>
      <c r="MQ6" s="18">
        <f>IF(ISNA(MATCH(MQ$3,Feiertage!$H5:$H50,0)),0,1)</f>
        <v>0</v>
      </c>
      <c r="MR6" s="18">
        <f>IF(ISNA(MATCH(MR$3,Feiertage!$H5:$H50,0)),0,1)</f>
        <v>0</v>
      </c>
      <c r="MS6" s="18">
        <f>IF(ISNA(MATCH(MS$3,Feiertage!$H5:$H50,0)),0,1)</f>
        <v>0</v>
      </c>
      <c r="MT6" s="18">
        <f>IF(ISNA(MATCH(MT$3,Feiertage!$H5:$H50,0)),0,1)</f>
        <v>0</v>
      </c>
      <c r="MU6" s="18">
        <f>IF(ISNA(MATCH(MU$3,Feiertage!$H5:$H50,0)),0,1)</f>
        <v>0</v>
      </c>
      <c r="MV6" s="18">
        <f>IF(ISNA(MATCH(MV$3,Feiertage!$H5:$H50,0)),0,1)</f>
        <v>0</v>
      </c>
      <c r="MW6" s="18">
        <f>IF(ISNA(MATCH(MW$3,Feiertage!$H5:$H50,0)),0,1)</f>
        <v>0</v>
      </c>
      <c r="MX6" s="18">
        <f>IF(ISNA(MATCH(MX$3,Feiertage!$H5:$H50,0)),0,1)</f>
        <v>0</v>
      </c>
      <c r="MY6" s="18">
        <f>IF(ISNA(MATCH(MY$3,Feiertage!$H5:$H50,0)),0,1)</f>
        <v>0</v>
      </c>
      <c r="MZ6" s="18">
        <f>IF(ISNA(MATCH(MZ$3,Feiertage!$H5:$H50,0)),0,1)</f>
        <v>0</v>
      </c>
      <c r="NA6" s="18">
        <f>IF(ISNA(MATCH(NA$3,Feiertage!$H5:$H50,0)),0,1)</f>
        <v>0</v>
      </c>
      <c r="NB6" s="18">
        <f>IF(ISNA(MATCH(NB$3,Feiertage!$H5:$H50,0)),0,1)</f>
        <v>0</v>
      </c>
      <c r="NC6" s="18">
        <f>IF(ISNA(MATCH(NC$3,Feiertage!$H5:$H50,0)),0,1)</f>
        <v>0</v>
      </c>
      <c r="ND6" s="18">
        <f>IF(ISNA(MATCH(ND$3,Feiertage!$H5:$H50,0)),0,1)</f>
        <v>0</v>
      </c>
      <c r="NE6" s="18">
        <f>IF(ISNA(MATCH(NE$3,Feiertage!$H5:$H50,0)),0,1)</f>
        <v>0</v>
      </c>
      <c r="NF6" s="18">
        <f>IF(ISNA(MATCH(NF$3,Feiertage!$H5:$H50,0)),0,1)</f>
        <v>0</v>
      </c>
      <c r="NG6" s="18">
        <f>IF(ISNA(MATCH(NG$3,Feiertage!$H5:$H50,0)),0,1)</f>
        <v>0</v>
      </c>
      <c r="NH6" s="18">
        <f>IF(ISNA(MATCH(NH$3,Feiertage!$H5:$H50,0)),0,1)</f>
        <v>0</v>
      </c>
      <c r="NI6" s="18">
        <f>IF(ISNA(MATCH(NI$3,Feiertage!$H5:$H50,0)),0,1)</f>
        <v>0</v>
      </c>
      <c r="NJ6" s="18">
        <f>IF(ISNA(MATCH(NJ$3,Feiertage!$H5:$H50,0)),0,1)</f>
        <v>0</v>
      </c>
      <c r="NK6" s="18">
        <f>IF(ISNA(MATCH(NK$3,Feiertage!$H5:$H50,0)),0,1)</f>
        <v>0</v>
      </c>
      <c r="NL6" s="18">
        <f>IF(ISNA(MATCH(NL$3,Feiertage!$H5:$H50,0)),0,1)</f>
        <v>0</v>
      </c>
      <c r="NM6" s="18">
        <f>IF(ISNA(MATCH(NM$3,Feiertage!$H5:$H50,0)),0,1)</f>
        <v>0</v>
      </c>
      <c r="NN6" s="18">
        <f>IF(ISNA(MATCH(NN$3,Feiertage!$H5:$H50,0)),0,1)</f>
        <v>0</v>
      </c>
      <c r="NO6" s="18">
        <f>IF(ISNA(MATCH(NO$3,Feiertage!$H5:$H50,0)),0,1)</f>
        <v>1</v>
      </c>
      <c r="NP6" s="18">
        <f>IF(ISNA(MATCH(NP$3,Feiertage!$H5:$H50,0)),0,1)</f>
        <v>1</v>
      </c>
      <c r="NQ6" s="18">
        <f>IF(ISNA(MATCH(NQ$3,Feiertage!$H5:$H50,0)),0,1)</f>
        <v>0</v>
      </c>
      <c r="NR6" s="18">
        <f>IF(ISNA(MATCH(NR$3,Feiertage!$H5:$H50,0)),0,1)</f>
        <v>0</v>
      </c>
      <c r="NS6" s="18">
        <f>IF(ISNA(MATCH(NS$3,Feiertage!$H5:$H50,0)),0,1)</f>
        <v>0</v>
      </c>
      <c r="NT6" s="18">
        <f>IF(ISNA(MATCH(NT$3,Feiertage!$H5:$H50,0)),0,1)</f>
        <v>0</v>
      </c>
      <c r="NU6" s="18">
        <f>IF(ISNA(MATCH(NU$3,Feiertage!$H5:$H50,0)),0,1)</f>
        <v>1</v>
      </c>
    </row>
    <row r="7" spans="1:385" s="11" customFormat="1" ht="15" hidden="1" customHeight="1" x14ac:dyDescent="0.45">
      <c r="B7" s="159"/>
      <c r="C7" s="17" t="s">
        <v>18</v>
      </c>
      <c r="D7" s="17"/>
      <c r="E7" s="163"/>
      <c r="F7" s="163"/>
      <c r="G7" s="170"/>
      <c r="H7" s="170"/>
      <c r="I7" s="136"/>
      <c r="J7" s="136"/>
      <c r="K7" s="136"/>
      <c r="L7" s="165"/>
      <c r="M7" s="165"/>
      <c r="N7" s="167"/>
      <c r="O7" s="167"/>
      <c r="P7" s="154"/>
      <c r="Q7" s="156"/>
      <c r="R7" s="170"/>
      <c r="S7" s="158"/>
      <c r="T7" s="18">
        <f>IF(ISNA(MATCH(T$3,Feiertage!$J5:$J50,0)),0,1)</f>
        <v>1</v>
      </c>
      <c r="U7" s="18">
        <f>IF(ISNA(MATCH(U$3,Feiertage!$J5:$J50,0)),0,1)</f>
        <v>0</v>
      </c>
      <c r="V7" s="18">
        <f>IF(ISNA(MATCH(V$3,Feiertage!$J5:$J50,0)),0,1)</f>
        <v>0</v>
      </c>
      <c r="W7" s="18">
        <f>IF(ISNA(MATCH(W$3,Feiertage!$J5:$J50,0)),0,1)</f>
        <v>0</v>
      </c>
      <c r="X7" s="18">
        <f>IF(ISNA(MATCH(X$3,Feiertage!$J5:$J50,0)),0,1)</f>
        <v>0</v>
      </c>
      <c r="Y7" s="18">
        <f>IF(ISNA(MATCH(Y$3,Feiertage!$J5:$J50,0)),0,1)</f>
        <v>0</v>
      </c>
      <c r="Z7" s="18">
        <f>IF(ISNA(MATCH(Z$3,Feiertage!$J5:$J50,0)),0,1)</f>
        <v>0</v>
      </c>
      <c r="AA7" s="18">
        <f>IF(ISNA(MATCH(AA$3,Feiertage!$J5:$J50,0)),0,1)</f>
        <v>0</v>
      </c>
      <c r="AB7" s="18">
        <f>IF(ISNA(MATCH(AB$3,Feiertage!$J5:$J50,0)),0,1)</f>
        <v>0</v>
      </c>
      <c r="AC7" s="18">
        <f>IF(ISNA(MATCH(AC$3,Feiertage!$J5:$J50,0)),0,1)</f>
        <v>0</v>
      </c>
      <c r="AD7" s="18">
        <f>IF(ISNA(MATCH(AD$3,Feiertage!$J5:$J50,0)),0,1)</f>
        <v>0</v>
      </c>
      <c r="AE7" s="18">
        <f>IF(ISNA(MATCH(AE$3,Feiertage!$J5:$J50,0)),0,1)</f>
        <v>0</v>
      </c>
      <c r="AF7" s="18">
        <f>IF(ISNA(MATCH(AF$3,Feiertage!$J5:$J50,0)),0,1)</f>
        <v>0</v>
      </c>
      <c r="AG7" s="18">
        <f>IF(ISNA(MATCH(AG$3,Feiertage!$J5:$J50,0)),0,1)</f>
        <v>0</v>
      </c>
      <c r="AH7" s="18">
        <f>IF(ISNA(MATCH(AH$3,Feiertage!$J5:$J50,0)),0,1)</f>
        <v>0</v>
      </c>
      <c r="AI7" s="18">
        <f>IF(ISNA(MATCH(AI$3,Feiertage!$J5:$J50,0)),0,1)</f>
        <v>0</v>
      </c>
      <c r="AJ7" s="18">
        <f>IF(ISNA(MATCH(AJ$3,Feiertage!$J5:$J50,0)),0,1)</f>
        <v>0</v>
      </c>
      <c r="AK7" s="18">
        <f>IF(ISNA(MATCH(AK$3,Feiertage!$J5:$J50,0)),0,1)</f>
        <v>0</v>
      </c>
      <c r="AL7" s="18">
        <f>IF(ISNA(MATCH(AL$3,Feiertage!$J5:$J50,0)),0,1)</f>
        <v>0</v>
      </c>
      <c r="AM7" s="18">
        <f>IF(ISNA(MATCH(AM$3,Feiertage!$J5:$J50,0)),0,1)</f>
        <v>0</v>
      </c>
      <c r="AN7" s="18">
        <f>IF(ISNA(MATCH(AN$3,Feiertage!$J5:$J50,0)),0,1)</f>
        <v>0</v>
      </c>
      <c r="AO7" s="18">
        <f>IF(ISNA(MATCH(AO$3,Feiertage!$J5:$J50,0)),0,1)</f>
        <v>0</v>
      </c>
      <c r="AP7" s="18">
        <f>IF(ISNA(MATCH(AP$3,Feiertage!$J5:$J50,0)),0,1)</f>
        <v>0</v>
      </c>
      <c r="AQ7" s="18">
        <f>IF(ISNA(MATCH(AQ$3,Feiertage!$J5:$J50,0)),0,1)</f>
        <v>0</v>
      </c>
      <c r="AR7" s="18">
        <f>IF(ISNA(MATCH(AR$3,Feiertage!$J5:$J50,0)),0,1)</f>
        <v>0</v>
      </c>
      <c r="AS7" s="18">
        <f>IF(ISNA(MATCH(AS$3,Feiertage!$J5:$J50,0)),0,1)</f>
        <v>0</v>
      </c>
      <c r="AT7" s="18">
        <f>IF(ISNA(MATCH(AT$3,Feiertage!$J5:$J50,0)),0,1)</f>
        <v>0</v>
      </c>
      <c r="AU7" s="18">
        <f>IF(ISNA(MATCH(AU$3,Feiertage!$J5:$J50,0)),0,1)</f>
        <v>0</v>
      </c>
      <c r="AV7" s="18">
        <f>IF(ISNA(MATCH(AV$3,Feiertage!$J5:$J50,0)),0,1)</f>
        <v>0</v>
      </c>
      <c r="AW7" s="18">
        <f>IF(ISNA(MATCH(AW$3,Feiertage!$J5:$J50,0)),0,1)</f>
        <v>0</v>
      </c>
      <c r="AX7" s="18">
        <f>IF(ISNA(MATCH(AX$3,Feiertage!$J5:$J50,0)),0,1)</f>
        <v>0</v>
      </c>
      <c r="AY7" s="18">
        <f>IF(ISNA(MATCH(AY$3,Feiertage!$J5:$J50,0)),0,1)</f>
        <v>0</v>
      </c>
      <c r="AZ7" s="18">
        <f>IF(ISNA(MATCH(AZ$3,Feiertage!$J5:$J50,0)),0,1)</f>
        <v>0</v>
      </c>
      <c r="BA7" s="18">
        <f>IF(ISNA(MATCH(BA$3,Feiertage!$J5:$J50,0)),0,1)</f>
        <v>0</v>
      </c>
      <c r="BB7" s="18">
        <f>IF(ISNA(MATCH(BB$3,Feiertage!$J5:$J50,0)),0,1)</f>
        <v>0</v>
      </c>
      <c r="BC7" s="18">
        <f>IF(ISNA(MATCH(BC$3,Feiertage!$J5:$J50,0)),0,1)</f>
        <v>0</v>
      </c>
      <c r="BD7" s="18">
        <f>IF(ISNA(MATCH(BD$3,Feiertage!$J5:$J50,0)),0,1)</f>
        <v>0</v>
      </c>
      <c r="BE7" s="18">
        <f>IF(ISNA(MATCH(BE$3,Feiertage!$J5:$J50,0)),0,1)</f>
        <v>0</v>
      </c>
      <c r="BF7" s="18">
        <f>IF(ISNA(MATCH(BF$3,Feiertage!$J5:$J50,0)),0,1)</f>
        <v>0</v>
      </c>
      <c r="BG7" s="18">
        <f>IF(ISNA(MATCH(BG$3,Feiertage!$J5:$J50,0)),0,1)</f>
        <v>0</v>
      </c>
      <c r="BH7" s="18">
        <f>IF(ISNA(MATCH(BH$3,Feiertage!$J5:$J50,0)),0,1)</f>
        <v>0</v>
      </c>
      <c r="BI7" s="18">
        <f>IF(ISNA(MATCH(BI$3,Feiertage!$J5:$J50,0)),0,1)</f>
        <v>0</v>
      </c>
      <c r="BJ7" s="18">
        <f>IF(ISNA(MATCH(BJ$3,Feiertage!$J5:$J50,0)),0,1)</f>
        <v>0</v>
      </c>
      <c r="BK7" s="18">
        <f>IF(ISNA(MATCH(BK$3,Feiertage!$J5:$J50,0)),0,1)</f>
        <v>0</v>
      </c>
      <c r="BL7" s="18">
        <f>IF(ISNA(MATCH(BL$3,Feiertage!$J5:$J50,0)),0,1)</f>
        <v>0</v>
      </c>
      <c r="BM7" s="18">
        <f>IF(ISNA(MATCH(BM$3,Feiertage!$J5:$J50,0)),0,1)</f>
        <v>0</v>
      </c>
      <c r="BN7" s="18">
        <f>IF(ISNA(MATCH(BN$3,Feiertage!$J5:$J50,0)),0,1)</f>
        <v>0</v>
      </c>
      <c r="BO7" s="18">
        <f>IF(ISNA(MATCH(BO$3,Feiertage!$J5:$J50,0)),0,1)</f>
        <v>0</v>
      </c>
      <c r="BP7" s="18">
        <f>IF(ISNA(MATCH(BP$3,Feiertage!$J5:$J50,0)),0,1)</f>
        <v>0</v>
      </c>
      <c r="BQ7" s="18">
        <f>IF(ISNA(MATCH(BQ$3,Feiertage!$J5:$J50,0)),0,1)</f>
        <v>0</v>
      </c>
      <c r="BR7" s="18">
        <f>IF(ISNA(MATCH(BR$3,Feiertage!$J5:$J50,0)),0,1)</f>
        <v>0</v>
      </c>
      <c r="BS7" s="18">
        <f>IF(ISNA(MATCH(BS$3,Feiertage!$J5:$J50,0)),0,1)</f>
        <v>0</v>
      </c>
      <c r="BT7" s="18">
        <f>IF(ISNA(MATCH(BT$3,Feiertage!$J5:$J50,0)),0,1)</f>
        <v>0</v>
      </c>
      <c r="BU7" s="18">
        <f>IF(ISNA(MATCH(BU$3,Feiertage!$J5:$J50,0)),0,1)</f>
        <v>0</v>
      </c>
      <c r="BV7" s="18">
        <f>IF(ISNA(MATCH(BV$3,Feiertage!$J5:$J50,0)),0,1)</f>
        <v>0</v>
      </c>
      <c r="BW7" s="18">
        <f>IF(ISNA(MATCH(BW$3,Feiertage!$J5:$J50,0)),0,1)</f>
        <v>0</v>
      </c>
      <c r="BX7" s="18">
        <f>IF(ISNA(MATCH(BX$3,Feiertage!$J5:$J50,0)),0,1)</f>
        <v>0</v>
      </c>
      <c r="BY7" s="18">
        <f>IF(ISNA(MATCH(BY$3,Feiertage!$J5:$J50,0)),0,1)</f>
        <v>0</v>
      </c>
      <c r="BZ7" s="18">
        <f>IF(ISNA(MATCH(BZ$3,Feiertage!$J5:$J50,0)),0,1)</f>
        <v>0</v>
      </c>
      <c r="CA7" s="18">
        <f>IF(ISNA(MATCH(CA$3,Feiertage!$J5:$J50,0)),0,1)</f>
        <v>0</v>
      </c>
      <c r="CB7" s="18">
        <f>IF(ISNA(MATCH(CB$3,Feiertage!$J5:$J50,0)),0,1)</f>
        <v>0</v>
      </c>
      <c r="CC7" s="18">
        <f>IF(ISNA(MATCH(CC$3,Feiertage!$J5:$J50,0)),0,1)</f>
        <v>0</v>
      </c>
      <c r="CD7" s="18">
        <f>IF(ISNA(MATCH(CD$3,Feiertage!$J5:$J50,0)),0,1)</f>
        <v>0</v>
      </c>
      <c r="CE7" s="18">
        <f>IF(ISNA(MATCH(CE$3,Feiertage!$J5:$J50,0)),0,1)</f>
        <v>0</v>
      </c>
      <c r="CF7" s="18">
        <f>IF(ISNA(MATCH(CF$3,Feiertage!$J5:$J50,0)),0,1)</f>
        <v>0</v>
      </c>
      <c r="CG7" s="18">
        <f>IF(ISNA(MATCH(CG$3,Feiertage!$J5:$J50,0)),0,1)</f>
        <v>0</v>
      </c>
      <c r="CH7" s="18">
        <f>IF(ISNA(MATCH(CH$3,Feiertage!$J5:$J50,0)),0,1)</f>
        <v>0</v>
      </c>
      <c r="CI7" s="18">
        <f>IF(ISNA(MATCH(CI$3,Feiertage!$J5:$J50,0)),0,1)</f>
        <v>0</v>
      </c>
      <c r="CJ7" s="18">
        <f>IF(ISNA(MATCH(CJ$3,Feiertage!$J5:$J50,0)),0,1)</f>
        <v>0</v>
      </c>
      <c r="CK7" s="18">
        <f>IF(ISNA(MATCH(CK$3,Feiertage!$J5:$J50,0)),0,1)</f>
        <v>0</v>
      </c>
      <c r="CL7" s="18">
        <f>IF(ISNA(MATCH(CL$3,Feiertage!$J5:$J50,0)),0,1)</f>
        <v>0</v>
      </c>
      <c r="CM7" s="18">
        <f>IF(ISNA(MATCH(CM$3,Feiertage!$J5:$J50,0)),0,1)</f>
        <v>0</v>
      </c>
      <c r="CN7" s="18">
        <f>IF(ISNA(MATCH(CN$3,Feiertage!$J5:$J50,0)),0,1)</f>
        <v>0</v>
      </c>
      <c r="CO7" s="18">
        <f>IF(ISNA(MATCH(CO$3,Feiertage!$J5:$J50,0)),0,1)</f>
        <v>0</v>
      </c>
      <c r="CP7" s="18">
        <f>IF(ISNA(MATCH(CP$3,Feiertage!$J5:$J50,0)),0,1)</f>
        <v>0</v>
      </c>
      <c r="CQ7" s="18">
        <f>IF(ISNA(MATCH(CQ$3,Feiertage!$J5:$J50,0)),0,1)</f>
        <v>0</v>
      </c>
      <c r="CR7" s="18">
        <f>IF(ISNA(MATCH(CR$3,Feiertage!$J5:$J50,0)),0,1)</f>
        <v>0</v>
      </c>
      <c r="CS7" s="18">
        <f>IF(ISNA(MATCH(CS$3,Feiertage!$J5:$J50,0)),0,1)</f>
        <v>0</v>
      </c>
      <c r="CT7" s="18">
        <f>IF(ISNA(MATCH(CT$3,Feiertage!$J5:$J50,0)),0,1)</f>
        <v>0</v>
      </c>
      <c r="CU7" s="18">
        <f>IF(ISNA(MATCH(CU$3,Feiertage!$J5:$J50,0)),0,1)</f>
        <v>0</v>
      </c>
      <c r="CV7" s="18">
        <f>IF(ISNA(MATCH(CV$3,Feiertage!$J5:$J50,0)),0,1)</f>
        <v>0</v>
      </c>
      <c r="CW7" s="18">
        <f>IF(ISNA(MATCH(CW$3,Feiertage!$J5:$J50,0)),0,1)</f>
        <v>0</v>
      </c>
      <c r="CX7" s="18">
        <f>IF(ISNA(MATCH(CX$3,Feiertage!$J5:$J50,0)),0,1)</f>
        <v>0</v>
      </c>
      <c r="CY7" s="18">
        <f>IF(ISNA(MATCH(CY$3,Feiertage!$J5:$J50,0)),0,1)</f>
        <v>0</v>
      </c>
      <c r="CZ7" s="18">
        <f>IF(ISNA(MATCH(CZ$3,Feiertage!$J5:$J50,0)),0,1)</f>
        <v>0</v>
      </c>
      <c r="DA7" s="18">
        <f>IF(ISNA(MATCH(DA$3,Feiertage!$J5:$J50,0)),0,1)</f>
        <v>0</v>
      </c>
      <c r="DB7" s="18">
        <f>IF(ISNA(MATCH(DB$3,Feiertage!$J5:$J50,0)),0,1)</f>
        <v>0</v>
      </c>
      <c r="DC7" s="18">
        <f>IF(ISNA(MATCH(DC$3,Feiertage!$J5:$J50,0)),0,1)</f>
        <v>0</v>
      </c>
      <c r="DD7" s="18">
        <f>IF(ISNA(MATCH(DD$3,Feiertage!$J5:$J50,0)),0,1)</f>
        <v>1</v>
      </c>
      <c r="DE7" s="18">
        <f>IF(ISNA(MATCH(DE$3,Feiertage!$J5:$J50,0)),0,1)</f>
        <v>0</v>
      </c>
      <c r="DF7" s="18">
        <f>IF(ISNA(MATCH(DF$3,Feiertage!$J5:$J50,0)),0,1)</f>
        <v>1</v>
      </c>
      <c r="DG7" s="18">
        <f>IF(ISNA(MATCH(DG$3,Feiertage!$J5:$J50,0)),0,1)</f>
        <v>1</v>
      </c>
      <c r="DH7" s="18">
        <f>IF(ISNA(MATCH(DH$3,Feiertage!$J5:$J50,0)),0,1)</f>
        <v>0</v>
      </c>
      <c r="DI7" s="18">
        <f>IF(ISNA(MATCH(DI$3,Feiertage!$J5:$J50,0)),0,1)</f>
        <v>0</v>
      </c>
      <c r="DJ7" s="18">
        <f>IF(ISNA(MATCH(DJ$3,Feiertage!$J5:$J50,0)),0,1)</f>
        <v>0</v>
      </c>
      <c r="DK7" s="18">
        <f>IF(ISNA(MATCH(DK$3,Feiertage!$J5:$J50,0)),0,1)</f>
        <v>0</v>
      </c>
      <c r="DL7" s="18">
        <f>IF(ISNA(MATCH(DL$3,Feiertage!$J5:$J50,0)),0,1)</f>
        <v>0</v>
      </c>
      <c r="DM7" s="18">
        <f>IF(ISNA(MATCH(DM$3,Feiertage!$J5:$J50,0)),0,1)</f>
        <v>0</v>
      </c>
      <c r="DN7" s="18">
        <f>IF(ISNA(MATCH(DN$3,Feiertage!$J5:$J50,0)),0,1)</f>
        <v>0</v>
      </c>
      <c r="DO7" s="18">
        <f>IF(ISNA(MATCH(DO$3,Feiertage!$J5:$J50,0)),0,1)</f>
        <v>0</v>
      </c>
      <c r="DP7" s="18">
        <f>IF(ISNA(MATCH(DP$3,Feiertage!$J5:$J50,0)),0,1)</f>
        <v>0</v>
      </c>
      <c r="DQ7" s="18">
        <f>IF(ISNA(MATCH(DQ$3,Feiertage!$J5:$J50,0)),0,1)</f>
        <v>0</v>
      </c>
      <c r="DR7" s="18">
        <f>IF(ISNA(MATCH(DR$3,Feiertage!$J5:$J50,0)),0,1)</f>
        <v>0</v>
      </c>
      <c r="DS7" s="18">
        <f>IF(ISNA(MATCH(DS$3,Feiertage!$J5:$J50,0)),0,1)</f>
        <v>0</v>
      </c>
      <c r="DT7" s="18">
        <f>IF(ISNA(MATCH(DT$3,Feiertage!$J5:$J50,0)),0,1)</f>
        <v>0</v>
      </c>
      <c r="DU7" s="18">
        <f>IF(ISNA(MATCH(DU$3,Feiertage!$J5:$J50,0)),0,1)</f>
        <v>0</v>
      </c>
      <c r="DV7" s="18">
        <f>IF(ISNA(MATCH(DV$3,Feiertage!$J5:$J50,0)),0,1)</f>
        <v>0</v>
      </c>
      <c r="DW7" s="18">
        <f>IF(ISNA(MATCH(DW$3,Feiertage!$J5:$J50,0)),0,1)</f>
        <v>0</v>
      </c>
      <c r="DX7" s="18">
        <f>IF(ISNA(MATCH(DX$3,Feiertage!$J5:$J50,0)),0,1)</f>
        <v>0</v>
      </c>
      <c r="DY7" s="18">
        <f>IF(ISNA(MATCH(DY$3,Feiertage!$J5:$J50,0)),0,1)</f>
        <v>0</v>
      </c>
      <c r="DZ7" s="18">
        <f>IF(ISNA(MATCH(DZ$3,Feiertage!$J5:$J50,0)),0,1)</f>
        <v>0</v>
      </c>
      <c r="EA7" s="18">
        <f>IF(ISNA(MATCH(EA$3,Feiertage!$J5:$J50,0)),0,1)</f>
        <v>0</v>
      </c>
      <c r="EB7" s="18">
        <f>IF(ISNA(MATCH(EB$3,Feiertage!$J5:$J50,0)),0,1)</f>
        <v>0</v>
      </c>
      <c r="EC7" s="18">
        <f>IF(ISNA(MATCH(EC$3,Feiertage!$J5:$J50,0)),0,1)</f>
        <v>0</v>
      </c>
      <c r="ED7" s="18">
        <f>IF(ISNA(MATCH(ED$3,Feiertage!$J5:$J50,0)),0,1)</f>
        <v>0</v>
      </c>
      <c r="EE7" s="18">
        <f>IF(ISNA(MATCH(EE$3,Feiertage!$J5:$J50,0)),0,1)</f>
        <v>0</v>
      </c>
      <c r="EF7" s="18">
        <f>IF(ISNA(MATCH(EF$3,Feiertage!$J5:$J50,0)),0,1)</f>
        <v>0</v>
      </c>
      <c r="EG7" s="18">
        <f>IF(ISNA(MATCH(EG$3,Feiertage!$J5:$J50,0)),0,1)</f>
        <v>0</v>
      </c>
      <c r="EH7" s="18">
        <f>IF(ISNA(MATCH(EH$3,Feiertage!$J5:$J50,0)),0,1)</f>
        <v>0</v>
      </c>
      <c r="EI7" s="18">
        <f>IF(ISNA(MATCH(EI$3,Feiertage!$J5:$J50,0)),0,1)</f>
        <v>0</v>
      </c>
      <c r="EJ7" s="18">
        <f>IF(ISNA(MATCH(EJ$3,Feiertage!$J5:$J50,0)),0,1)</f>
        <v>0</v>
      </c>
      <c r="EK7" s="18">
        <f>IF(ISNA(MATCH(EK$3,Feiertage!$J5:$J50,0)),0,1)</f>
        <v>1</v>
      </c>
      <c r="EL7" s="18">
        <f>IF(ISNA(MATCH(EL$3,Feiertage!$J5:$J50,0)),0,1)</f>
        <v>0</v>
      </c>
      <c r="EM7" s="18">
        <f>IF(ISNA(MATCH(EM$3,Feiertage!$J5:$J50,0)),0,1)</f>
        <v>0</v>
      </c>
      <c r="EN7" s="18">
        <f>IF(ISNA(MATCH(EN$3,Feiertage!$J5:$J50,0)),0,1)</f>
        <v>0</v>
      </c>
      <c r="EO7" s="18">
        <f>IF(ISNA(MATCH(EO$3,Feiertage!$J5:$J50,0)),0,1)</f>
        <v>0</v>
      </c>
      <c r="EP7" s="18">
        <f>IF(ISNA(MATCH(EP$3,Feiertage!$J5:$J50,0)),0,1)</f>
        <v>0</v>
      </c>
      <c r="EQ7" s="18">
        <f>IF(ISNA(MATCH(EQ$3,Feiertage!$J5:$J50,0)),0,1)</f>
        <v>0</v>
      </c>
      <c r="ER7" s="18">
        <f>IF(ISNA(MATCH(ER$3,Feiertage!$J5:$J50,0)),0,1)</f>
        <v>0</v>
      </c>
      <c r="ES7" s="18">
        <f>IF(ISNA(MATCH(ES$3,Feiertage!$J5:$J50,0)),0,1)</f>
        <v>1</v>
      </c>
      <c r="ET7" s="18">
        <f>IF(ISNA(MATCH(ET$3,Feiertage!$J5:$J50,0)),0,1)</f>
        <v>0</v>
      </c>
      <c r="EU7" s="18">
        <f>IF(ISNA(MATCH(EU$3,Feiertage!$J5:$J50,0)),0,1)</f>
        <v>0</v>
      </c>
      <c r="EV7" s="18">
        <f>IF(ISNA(MATCH(EV$3,Feiertage!$J5:$J50,0)),0,1)</f>
        <v>0</v>
      </c>
      <c r="EW7" s="18">
        <f>IF(ISNA(MATCH(EW$3,Feiertage!$J5:$J50,0)),0,1)</f>
        <v>0</v>
      </c>
      <c r="EX7" s="18">
        <f>IF(ISNA(MATCH(EX$3,Feiertage!$J5:$J50,0)),0,1)</f>
        <v>0</v>
      </c>
      <c r="EY7" s="18">
        <f>IF(ISNA(MATCH(EY$3,Feiertage!$J5:$J50,0)),0,1)</f>
        <v>0</v>
      </c>
      <c r="EZ7" s="18">
        <f>IF(ISNA(MATCH(EZ$3,Feiertage!$J5:$J50,0)),0,1)</f>
        <v>0</v>
      </c>
      <c r="FA7" s="18">
        <f>IF(ISNA(MATCH(FA$3,Feiertage!$J5:$J50,0)),0,1)</f>
        <v>0</v>
      </c>
      <c r="FB7" s="18">
        <f>IF(ISNA(MATCH(FB$3,Feiertage!$J5:$J50,0)),0,1)</f>
        <v>0</v>
      </c>
      <c r="FC7" s="18">
        <f>IF(ISNA(MATCH(FC$3,Feiertage!$J5:$J50,0)),0,1)</f>
        <v>1</v>
      </c>
      <c r="FD7" s="18">
        <f>IF(ISNA(MATCH(FD$3,Feiertage!$J5:$J50,0)),0,1)</f>
        <v>1</v>
      </c>
      <c r="FE7" s="18">
        <f>IF(ISNA(MATCH(FE$3,Feiertage!$J5:$J50,0)),0,1)</f>
        <v>0</v>
      </c>
      <c r="FF7" s="18">
        <f>IF(ISNA(MATCH(FF$3,Feiertage!$J5:$J50,0)),0,1)</f>
        <v>0</v>
      </c>
      <c r="FG7" s="18">
        <f>IF(ISNA(MATCH(FG$3,Feiertage!$J5:$J50,0)),0,1)</f>
        <v>0</v>
      </c>
      <c r="FH7" s="18">
        <f>IF(ISNA(MATCH(FH$3,Feiertage!$J5:$J50,0)),0,1)</f>
        <v>0</v>
      </c>
      <c r="FI7" s="18">
        <f>IF(ISNA(MATCH(FI$3,Feiertage!$J5:$J50,0)),0,1)</f>
        <v>0</v>
      </c>
      <c r="FJ7" s="18">
        <f>IF(ISNA(MATCH(FJ$3,Feiertage!$J5:$J50,0)),0,1)</f>
        <v>0</v>
      </c>
      <c r="FK7" s="18">
        <f>IF(ISNA(MATCH(FK$3,Feiertage!$J5:$J50,0)),0,1)</f>
        <v>0</v>
      </c>
      <c r="FL7" s="18">
        <f>IF(ISNA(MATCH(FL$3,Feiertage!$J5:$J50,0)),0,1)</f>
        <v>0</v>
      </c>
      <c r="FM7" s="18">
        <f>IF(ISNA(MATCH(FM$3,Feiertage!$J5:$J50,0)),0,1)</f>
        <v>0</v>
      </c>
      <c r="FN7" s="18">
        <f>IF(ISNA(MATCH(FN$3,Feiertage!$J5:$J50,0)),0,1)</f>
        <v>0</v>
      </c>
      <c r="FO7" s="18">
        <f>IF(ISNA(MATCH(FO$3,Feiertage!$J5:$J50,0)),0,1)</f>
        <v>0</v>
      </c>
      <c r="FP7" s="18">
        <f>IF(ISNA(MATCH(FP$3,Feiertage!$J5:$J50,0)),0,1)</f>
        <v>0</v>
      </c>
      <c r="FQ7" s="18">
        <f>IF(ISNA(MATCH(FQ$3,Feiertage!$J5:$J50,0)),0,1)</f>
        <v>0</v>
      </c>
      <c r="FR7" s="18">
        <f>IF(ISNA(MATCH(FR$3,Feiertage!$J5:$J50,0)),0,1)</f>
        <v>0</v>
      </c>
      <c r="FS7" s="18">
        <f>IF(ISNA(MATCH(FS$3,Feiertage!$J5:$J50,0)),0,1)</f>
        <v>0</v>
      </c>
      <c r="FT7" s="18">
        <f>IF(ISNA(MATCH(FT$3,Feiertage!$J5:$J50,0)),0,1)</f>
        <v>0</v>
      </c>
      <c r="FU7" s="18">
        <f>IF(ISNA(MATCH(FU$3,Feiertage!$J5:$J50,0)),0,1)</f>
        <v>0</v>
      </c>
      <c r="FV7" s="18">
        <f>IF(ISNA(MATCH(FV$3,Feiertage!$J5:$J50,0)),0,1)</f>
        <v>0</v>
      </c>
      <c r="FW7" s="18">
        <f>IF(ISNA(MATCH(FW$3,Feiertage!$J5:$J50,0)),0,1)</f>
        <v>0</v>
      </c>
      <c r="FX7" s="18">
        <f>IF(ISNA(MATCH(FX$3,Feiertage!$J5:$J50,0)),0,1)</f>
        <v>0</v>
      </c>
      <c r="FY7" s="18">
        <f>IF(ISNA(MATCH(FY$3,Feiertage!$J5:$J50,0)),0,1)</f>
        <v>0</v>
      </c>
      <c r="FZ7" s="18">
        <f>IF(ISNA(MATCH(FZ$3,Feiertage!$J5:$J50,0)),0,1)</f>
        <v>0</v>
      </c>
      <c r="GA7" s="18">
        <f>IF(ISNA(MATCH(GA$3,Feiertage!$J5:$J50,0)),0,1)</f>
        <v>0</v>
      </c>
      <c r="GB7" s="18">
        <f>IF(ISNA(MATCH(GB$3,Feiertage!$J5:$J50,0)),0,1)</f>
        <v>0</v>
      </c>
      <c r="GC7" s="18">
        <f>IF(ISNA(MATCH(GC$3,Feiertage!$J5:$J50,0)),0,1)</f>
        <v>0</v>
      </c>
      <c r="GD7" s="18">
        <f>IF(ISNA(MATCH(GD$3,Feiertage!$J5:$J50,0)),0,1)</f>
        <v>0</v>
      </c>
      <c r="GE7" s="18">
        <f>IF(ISNA(MATCH(GE$3,Feiertage!$J5:$J50,0)),0,1)</f>
        <v>0</v>
      </c>
      <c r="GF7" s="18">
        <f>IF(ISNA(MATCH(GF$3,Feiertage!$J5:$J50,0)),0,1)</f>
        <v>0</v>
      </c>
      <c r="GG7" s="18">
        <f>IF(ISNA(MATCH(GG$3,Feiertage!$J5:$J50,0)),0,1)</f>
        <v>0</v>
      </c>
      <c r="GH7" s="18">
        <f>IF(ISNA(MATCH(GH$3,Feiertage!$J5:$J50,0)),0,1)</f>
        <v>0</v>
      </c>
      <c r="GI7" s="18">
        <f>IF(ISNA(MATCH(GI$3,Feiertage!$J5:$J50,0)),0,1)</f>
        <v>0</v>
      </c>
      <c r="GJ7" s="18">
        <f>IF(ISNA(MATCH(GJ$3,Feiertage!$J5:$J50,0)),0,1)</f>
        <v>0</v>
      </c>
      <c r="GK7" s="18">
        <f>IF(ISNA(MATCH(GK$3,Feiertage!$J5:$J50,0)),0,1)</f>
        <v>0</v>
      </c>
      <c r="GL7" s="18">
        <f>IF(ISNA(MATCH(GL$3,Feiertage!$J5:$J50,0)),0,1)</f>
        <v>0</v>
      </c>
      <c r="GM7" s="18">
        <f>IF(ISNA(MATCH(GM$3,Feiertage!$J5:$J50,0)),0,1)</f>
        <v>0</v>
      </c>
      <c r="GN7" s="18">
        <f>IF(ISNA(MATCH(GN$3,Feiertage!$J5:$J50,0)),0,1)</f>
        <v>0</v>
      </c>
      <c r="GO7" s="18">
        <f>IF(ISNA(MATCH(GO$3,Feiertage!$J5:$J50,0)),0,1)</f>
        <v>0</v>
      </c>
      <c r="GP7" s="18">
        <f>IF(ISNA(MATCH(GP$3,Feiertage!$J5:$J50,0)),0,1)</f>
        <v>0</v>
      </c>
      <c r="GQ7" s="18">
        <f>IF(ISNA(MATCH(GQ$3,Feiertage!$J5:$J50,0)),0,1)</f>
        <v>0</v>
      </c>
      <c r="GR7" s="18">
        <f>IF(ISNA(MATCH(GR$3,Feiertage!$J5:$J50,0)),0,1)</f>
        <v>0</v>
      </c>
      <c r="GS7" s="18">
        <f>IF(ISNA(MATCH(GS$3,Feiertage!$J5:$J50,0)),0,1)</f>
        <v>0</v>
      </c>
      <c r="GT7" s="18">
        <f>IF(ISNA(MATCH(GT$3,Feiertage!$J5:$J50,0)),0,1)</f>
        <v>0</v>
      </c>
      <c r="GU7" s="18">
        <f>IF(ISNA(MATCH(GU$3,Feiertage!$J5:$J50,0)),0,1)</f>
        <v>0</v>
      </c>
      <c r="GV7" s="18">
        <f>IF(ISNA(MATCH(GV$3,Feiertage!$J5:$J50,0)),0,1)</f>
        <v>0</v>
      </c>
      <c r="GW7" s="18">
        <f>IF(ISNA(MATCH(GW$3,Feiertage!$J5:$J50,0)),0,1)</f>
        <v>0</v>
      </c>
      <c r="GX7" s="18">
        <f>IF(ISNA(MATCH(GX$3,Feiertage!$J5:$J50,0)),0,1)</f>
        <v>0</v>
      </c>
      <c r="GY7" s="18">
        <f>IF(ISNA(MATCH(GY$3,Feiertage!$J5:$J50,0)),0,1)</f>
        <v>0</v>
      </c>
      <c r="GZ7" s="18">
        <f>IF(ISNA(MATCH(GZ$3,Feiertage!$J5:$J50,0)),0,1)</f>
        <v>0</v>
      </c>
      <c r="HA7" s="18">
        <f>IF(ISNA(MATCH(HA$3,Feiertage!$J5:$J50,0)),0,1)</f>
        <v>0</v>
      </c>
      <c r="HB7" s="18">
        <f>IF(ISNA(MATCH(HB$3,Feiertage!$J5:$J50,0)),0,1)</f>
        <v>0</v>
      </c>
      <c r="HC7" s="18">
        <f>IF(ISNA(MATCH(HC$3,Feiertage!$J5:$J50,0)),0,1)</f>
        <v>0</v>
      </c>
      <c r="HD7" s="18">
        <f>IF(ISNA(MATCH(HD$3,Feiertage!$J5:$J50,0)),0,1)</f>
        <v>0</v>
      </c>
      <c r="HE7" s="18">
        <f>IF(ISNA(MATCH(HE$3,Feiertage!$J5:$J50,0)),0,1)</f>
        <v>0</v>
      </c>
      <c r="HF7" s="18">
        <f>IF(ISNA(MATCH(HF$3,Feiertage!$J5:$J50,0)),0,1)</f>
        <v>0</v>
      </c>
      <c r="HG7" s="18">
        <f>IF(ISNA(MATCH(HG$3,Feiertage!$J5:$J50,0)),0,1)</f>
        <v>0</v>
      </c>
      <c r="HH7" s="18">
        <f>IF(ISNA(MATCH(HH$3,Feiertage!$J5:$J50,0)),0,1)</f>
        <v>0</v>
      </c>
      <c r="HI7" s="18">
        <f>IF(ISNA(MATCH(HI$3,Feiertage!$J5:$J50,0)),0,1)</f>
        <v>0</v>
      </c>
      <c r="HJ7" s="18">
        <f>IF(ISNA(MATCH(HJ$3,Feiertage!$J5:$J50,0)),0,1)</f>
        <v>0</v>
      </c>
      <c r="HK7" s="18">
        <f>IF(ISNA(MATCH(HK$3,Feiertage!$J5:$J50,0)),0,1)</f>
        <v>0</v>
      </c>
      <c r="HL7" s="18">
        <f>IF(ISNA(MATCH(HL$3,Feiertage!$J5:$J50,0)),0,1)</f>
        <v>0</v>
      </c>
      <c r="HM7" s="18">
        <f>IF(ISNA(MATCH(HM$3,Feiertage!$J5:$J50,0)),0,1)</f>
        <v>0</v>
      </c>
      <c r="HN7" s="18">
        <f>IF(ISNA(MATCH(HN$3,Feiertage!$J5:$J50,0)),0,1)</f>
        <v>0</v>
      </c>
      <c r="HO7" s="18">
        <f>IF(ISNA(MATCH(HO$3,Feiertage!$J5:$J50,0)),0,1)</f>
        <v>0</v>
      </c>
      <c r="HP7" s="18">
        <f>IF(ISNA(MATCH(HP$3,Feiertage!$J5:$J50,0)),0,1)</f>
        <v>0</v>
      </c>
      <c r="HQ7" s="18">
        <f>IF(ISNA(MATCH(HQ$3,Feiertage!$J5:$J50,0)),0,1)</f>
        <v>0</v>
      </c>
      <c r="HR7" s="18">
        <f>IF(ISNA(MATCH(HR$3,Feiertage!$J5:$J50,0)),0,1)</f>
        <v>0</v>
      </c>
      <c r="HS7" s="18">
        <f>IF(ISNA(MATCH(HS$3,Feiertage!$J5:$J50,0)),0,1)</f>
        <v>0</v>
      </c>
      <c r="HT7" s="18">
        <f>IF(ISNA(MATCH(HT$3,Feiertage!$J5:$J50,0)),0,1)</f>
        <v>0</v>
      </c>
      <c r="HU7" s="18">
        <f>IF(ISNA(MATCH(HU$3,Feiertage!$J5:$J50,0)),0,1)</f>
        <v>0</v>
      </c>
      <c r="HV7" s="18">
        <f>IF(ISNA(MATCH(HV$3,Feiertage!$J5:$J50,0)),0,1)</f>
        <v>0</v>
      </c>
      <c r="HW7" s="18">
        <f>IF(ISNA(MATCH(HW$3,Feiertage!$J5:$J50,0)),0,1)</f>
        <v>0</v>
      </c>
      <c r="HX7" s="18">
        <f>IF(ISNA(MATCH(HX$3,Feiertage!$J5:$J50,0)),0,1)</f>
        <v>0</v>
      </c>
      <c r="HY7" s="18">
        <f>IF(ISNA(MATCH(HY$3,Feiertage!$J5:$J50,0)),0,1)</f>
        <v>0</v>
      </c>
      <c r="HZ7" s="18">
        <f>IF(ISNA(MATCH(HZ$3,Feiertage!$J5:$J50,0)),0,1)</f>
        <v>0</v>
      </c>
      <c r="IA7" s="18">
        <f>IF(ISNA(MATCH(IA$3,Feiertage!$J5:$J50,0)),0,1)</f>
        <v>0</v>
      </c>
      <c r="IB7" s="18">
        <f>IF(ISNA(MATCH(IB$3,Feiertage!$J5:$J50,0)),0,1)</f>
        <v>0</v>
      </c>
      <c r="IC7" s="18">
        <f>IF(ISNA(MATCH(IC$3,Feiertage!$J5:$J50,0)),0,1)</f>
        <v>0</v>
      </c>
      <c r="ID7" s="18">
        <f>IF(ISNA(MATCH(ID$3,Feiertage!$J5:$J50,0)),0,1)</f>
        <v>0</v>
      </c>
      <c r="IE7" s="18">
        <f>IF(ISNA(MATCH(IE$3,Feiertage!$J5:$J50,0)),0,1)</f>
        <v>0</v>
      </c>
      <c r="IF7" s="18">
        <f>IF(ISNA(MATCH(IF$3,Feiertage!$J5:$J50,0)),0,1)</f>
        <v>0</v>
      </c>
      <c r="IG7" s="18">
        <f>IF(ISNA(MATCH(IG$3,Feiertage!$J5:$J50,0)),0,1)</f>
        <v>0</v>
      </c>
      <c r="IH7" s="18">
        <f>IF(ISNA(MATCH(IH$3,Feiertage!$J5:$J50,0)),0,1)</f>
        <v>0</v>
      </c>
      <c r="II7" s="18">
        <f>IF(ISNA(MATCH(II$3,Feiertage!$J5:$J50,0)),0,1)</f>
        <v>0</v>
      </c>
      <c r="IJ7" s="18">
        <f>IF(ISNA(MATCH(IJ$3,Feiertage!$J5:$J50,0)),0,1)</f>
        <v>0</v>
      </c>
      <c r="IK7" s="18">
        <f>IF(ISNA(MATCH(IK$3,Feiertage!$J5:$J50,0)),0,1)</f>
        <v>0</v>
      </c>
      <c r="IL7" s="18">
        <f>IF(ISNA(MATCH(IL$3,Feiertage!$J5:$J50,0)),0,1)</f>
        <v>0</v>
      </c>
      <c r="IM7" s="18">
        <f>IF(ISNA(MATCH(IM$3,Feiertage!$J5:$J50,0)),0,1)</f>
        <v>0</v>
      </c>
      <c r="IN7" s="18">
        <f>IF(ISNA(MATCH(IN$3,Feiertage!$J5:$J50,0)),0,1)</f>
        <v>0</v>
      </c>
      <c r="IO7" s="18">
        <f>IF(ISNA(MATCH(IO$3,Feiertage!$J5:$J50,0)),0,1)</f>
        <v>0</v>
      </c>
      <c r="IP7" s="18">
        <f>IF(ISNA(MATCH(IP$3,Feiertage!$J5:$J50,0)),0,1)</f>
        <v>0</v>
      </c>
      <c r="IQ7" s="18">
        <f>IF(ISNA(MATCH(IQ$3,Feiertage!$J5:$J50,0)),0,1)</f>
        <v>0</v>
      </c>
      <c r="IR7" s="18">
        <f>IF(ISNA(MATCH(IR$3,Feiertage!$J5:$J50,0)),0,1)</f>
        <v>0</v>
      </c>
      <c r="IS7" s="18">
        <f>IF(ISNA(MATCH(IS$3,Feiertage!$J5:$J50,0)),0,1)</f>
        <v>0</v>
      </c>
      <c r="IT7" s="18">
        <f>IF(ISNA(MATCH(IT$3,Feiertage!$J5:$J50,0)),0,1)</f>
        <v>0</v>
      </c>
      <c r="IU7" s="18">
        <f>IF(ISNA(MATCH(IU$3,Feiertage!$J5:$J50,0)),0,1)</f>
        <v>0</v>
      </c>
      <c r="IV7" s="18">
        <f>IF(ISNA(MATCH(IV$3,Feiertage!$J5:$J50,0)),0,1)</f>
        <v>0</v>
      </c>
      <c r="IW7" s="18">
        <f>IF(ISNA(MATCH(IW$3,Feiertage!$J5:$J50,0)),0,1)</f>
        <v>0</v>
      </c>
      <c r="IX7" s="18">
        <f>IF(ISNA(MATCH(IX$3,Feiertage!$J5:$J50,0)),0,1)</f>
        <v>0</v>
      </c>
      <c r="IY7" s="18">
        <f>IF(ISNA(MATCH(IY$3,Feiertage!$J5:$J50,0)),0,1)</f>
        <v>0</v>
      </c>
      <c r="IZ7" s="18">
        <f>IF(ISNA(MATCH(IZ$3,Feiertage!$J5:$J50,0)),0,1)</f>
        <v>0</v>
      </c>
      <c r="JA7" s="18">
        <f>IF(ISNA(MATCH(JA$3,Feiertage!$J5:$J50,0)),0,1)</f>
        <v>0</v>
      </c>
      <c r="JB7" s="18">
        <f>IF(ISNA(MATCH(JB$3,Feiertage!$J5:$J50,0)),0,1)</f>
        <v>0</v>
      </c>
      <c r="JC7" s="18">
        <f>IF(ISNA(MATCH(JC$3,Feiertage!$J5:$J50,0)),0,1)</f>
        <v>0</v>
      </c>
      <c r="JD7" s="18">
        <f>IF(ISNA(MATCH(JD$3,Feiertage!$J5:$J50,0)),0,1)</f>
        <v>0</v>
      </c>
      <c r="JE7" s="18">
        <f>IF(ISNA(MATCH(JE$3,Feiertage!$J5:$J50,0)),0,1)</f>
        <v>0</v>
      </c>
      <c r="JF7" s="18">
        <f>IF(ISNA(MATCH(JF$3,Feiertage!$J5:$J50,0)),0,1)</f>
        <v>0</v>
      </c>
      <c r="JG7" s="18">
        <f>IF(ISNA(MATCH(JG$3,Feiertage!$J5:$J50,0)),0,1)</f>
        <v>0</v>
      </c>
      <c r="JH7" s="18">
        <f>IF(ISNA(MATCH(JH$3,Feiertage!$J5:$J50,0)),0,1)</f>
        <v>0</v>
      </c>
      <c r="JI7" s="18">
        <f>IF(ISNA(MATCH(JI$3,Feiertage!$J5:$J50,0)),0,1)</f>
        <v>0</v>
      </c>
      <c r="JJ7" s="18">
        <f>IF(ISNA(MATCH(JJ$3,Feiertage!$J5:$J50,0)),0,1)</f>
        <v>0</v>
      </c>
      <c r="JK7" s="18">
        <f>IF(ISNA(MATCH(JK$3,Feiertage!$J5:$J50,0)),0,1)</f>
        <v>0</v>
      </c>
      <c r="JL7" s="18">
        <f>IF(ISNA(MATCH(JL$3,Feiertage!$J5:$J50,0)),0,1)</f>
        <v>0</v>
      </c>
      <c r="JM7" s="18">
        <f>IF(ISNA(MATCH(JM$3,Feiertage!$J5:$J50,0)),0,1)</f>
        <v>0</v>
      </c>
      <c r="JN7" s="18">
        <f>IF(ISNA(MATCH(JN$3,Feiertage!$J5:$J50,0)),0,1)</f>
        <v>0</v>
      </c>
      <c r="JO7" s="18">
        <f>IF(ISNA(MATCH(JO$3,Feiertage!$J5:$J50,0)),0,1)</f>
        <v>0</v>
      </c>
      <c r="JP7" s="18">
        <f>IF(ISNA(MATCH(JP$3,Feiertage!$J5:$J50,0)),0,1)</f>
        <v>0</v>
      </c>
      <c r="JQ7" s="18">
        <f>IF(ISNA(MATCH(JQ$3,Feiertage!$J5:$J50,0)),0,1)</f>
        <v>0</v>
      </c>
      <c r="JR7" s="18">
        <f>IF(ISNA(MATCH(JR$3,Feiertage!$J5:$J50,0)),0,1)</f>
        <v>0</v>
      </c>
      <c r="JS7" s="18">
        <f>IF(ISNA(MATCH(JS$3,Feiertage!$J5:$J50,0)),0,1)</f>
        <v>0</v>
      </c>
      <c r="JT7" s="18">
        <f>IF(ISNA(MATCH(JT$3,Feiertage!$J5:$J50,0)),0,1)</f>
        <v>0</v>
      </c>
      <c r="JU7" s="18">
        <f>IF(ISNA(MATCH(JU$3,Feiertage!$J5:$J50,0)),0,1)</f>
        <v>0</v>
      </c>
      <c r="JV7" s="18">
        <f>IF(ISNA(MATCH(JV$3,Feiertage!$J5:$J50,0)),0,1)</f>
        <v>0</v>
      </c>
      <c r="JW7" s="18">
        <f>IF(ISNA(MATCH(JW$3,Feiertage!$J5:$J50,0)),0,1)</f>
        <v>0</v>
      </c>
      <c r="JX7" s="18">
        <f>IF(ISNA(MATCH(JX$3,Feiertage!$J5:$J50,0)),0,1)</f>
        <v>0</v>
      </c>
      <c r="JY7" s="18">
        <f>IF(ISNA(MATCH(JY$3,Feiertage!$J5:$J50,0)),0,1)</f>
        <v>0</v>
      </c>
      <c r="JZ7" s="18">
        <f>IF(ISNA(MATCH(JZ$3,Feiertage!$J5:$J50,0)),0,1)</f>
        <v>0</v>
      </c>
      <c r="KA7" s="18">
        <f>IF(ISNA(MATCH(KA$3,Feiertage!$J5:$J50,0)),0,1)</f>
        <v>0</v>
      </c>
      <c r="KB7" s="18">
        <f>IF(ISNA(MATCH(KB$3,Feiertage!$J5:$J50,0)),0,1)</f>
        <v>0</v>
      </c>
      <c r="KC7" s="18">
        <f>IF(ISNA(MATCH(KC$3,Feiertage!$J5:$J50,0)),0,1)</f>
        <v>0</v>
      </c>
      <c r="KD7" s="18">
        <f>IF(ISNA(MATCH(KD$3,Feiertage!$J5:$J50,0)),0,1)</f>
        <v>0</v>
      </c>
      <c r="KE7" s="18">
        <f>IF(ISNA(MATCH(KE$3,Feiertage!$J5:$J50,0)),0,1)</f>
        <v>0</v>
      </c>
      <c r="KF7" s="18">
        <f>IF(ISNA(MATCH(KF$3,Feiertage!$J5:$J50,0)),0,1)</f>
        <v>0</v>
      </c>
      <c r="KG7" s="18">
        <f>IF(ISNA(MATCH(KG$3,Feiertage!$J5:$J50,0)),0,1)</f>
        <v>0</v>
      </c>
      <c r="KH7" s="18">
        <f>IF(ISNA(MATCH(KH$3,Feiertage!$J5:$J50,0)),0,1)</f>
        <v>0</v>
      </c>
      <c r="KI7" s="18">
        <f>IF(ISNA(MATCH(KI$3,Feiertage!$J5:$J50,0)),0,1)</f>
        <v>0</v>
      </c>
      <c r="KJ7" s="18">
        <f>IF(ISNA(MATCH(KJ$3,Feiertage!$J5:$J50,0)),0,1)</f>
        <v>1</v>
      </c>
      <c r="KK7" s="18">
        <f>IF(ISNA(MATCH(KK$3,Feiertage!$J5:$J50,0)),0,1)</f>
        <v>0</v>
      </c>
      <c r="KL7" s="18">
        <f>IF(ISNA(MATCH(KL$3,Feiertage!$J5:$J50,0)),0,1)</f>
        <v>0</v>
      </c>
      <c r="KM7" s="18">
        <f>IF(ISNA(MATCH(KM$3,Feiertage!$J5:$J50,0)),0,1)</f>
        <v>0</v>
      </c>
      <c r="KN7" s="18">
        <f>IF(ISNA(MATCH(KN$3,Feiertage!$J5:$J50,0)),0,1)</f>
        <v>0</v>
      </c>
      <c r="KO7" s="18">
        <f>IF(ISNA(MATCH(KO$3,Feiertage!$J5:$J50,0)),0,1)</f>
        <v>0</v>
      </c>
      <c r="KP7" s="18">
        <f>IF(ISNA(MATCH(KP$3,Feiertage!$J5:$J50,0)),0,1)</f>
        <v>0</v>
      </c>
      <c r="KQ7" s="18">
        <f>IF(ISNA(MATCH(KQ$3,Feiertage!$J5:$J50,0)),0,1)</f>
        <v>0</v>
      </c>
      <c r="KR7" s="18">
        <f>IF(ISNA(MATCH(KR$3,Feiertage!$J5:$J50,0)),0,1)</f>
        <v>0</v>
      </c>
      <c r="KS7" s="18">
        <f>IF(ISNA(MATCH(KS$3,Feiertage!$J5:$J50,0)),0,1)</f>
        <v>0</v>
      </c>
      <c r="KT7" s="18">
        <f>IF(ISNA(MATCH(KT$3,Feiertage!$J5:$J50,0)),0,1)</f>
        <v>0</v>
      </c>
      <c r="KU7" s="18">
        <f>IF(ISNA(MATCH(KU$3,Feiertage!$J5:$J50,0)),0,1)</f>
        <v>0</v>
      </c>
      <c r="KV7" s="18">
        <f>IF(ISNA(MATCH(KV$3,Feiertage!$J5:$J50,0)),0,1)</f>
        <v>0</v>
      </c>
      <c r="KW7" s="18">
        <f>IF(ISNA(MATCH(KW$3,Feiertage!$J5:$J50,0)),0,1)</f>
        <v>0</v>
      </c>
      <c r="KX7" s="18">
        <f>IF(ISNA(MATCH(KX$3,Feiertage!$J5:$J50,0)),0,1)</f>
        <v>0</v>
      </c>
      <c r="KY7" s="18">
        <f>IF(ISNA(MATCH(KY$3,Feiertage!$J5:$J50,0)),0,1)</f>
        <v>0</v>
      </c>
      <c r="KZ7" s="18">
        <f>IF(ISNA(MATCH(KZ$3,Feiertage!$J5:$J50,0)),0,1)</f>
        <v>0</v>
      </c>
      <c r="LA7" s="18">
        <f>IF(ISNA(MATCH(LA$3,Feiertage!$J5:$J50,0)),0,1)</f>
        <v>0</v>
      </c>
      <c r="LB7" s="18">
        <f>IF(ISNA(MATCH(LB$3,Feiertage!$J5:$J50,0)),0,1)</f>
        <v>0</v>
      </c>
      <c r="LC7" s="18">
        <f>IF(ISNA(MATCH(LC$3,Feiertage!$J5:$J50,0)),0,1)</f>
        <v>0</v>
      </c>
      <c r="LD7" s="18">
        <f>IF(ISNA(MATCH(LD$3,Feiertage!$J5:$J50,0)),0,1)</f>
        <v>0</v>
      </c>
      <c r="LE7" s="18">
        <f>IF(ISNA(MATCH(LE$3,Feiertage!$J5:$J50,0)),0,1)</f>
        <v>0</v>
      </c>
      <c r="LF7" s="18">
        <f>IF(ISNA(MATCH(LF$3,Feiertage!$J5:$J50,0)),0,1)</f>
        <v>0</v>
      </c>
      <c r="LG7" s="18">
        <f>IF(ISNA(MATCH(LG$3,Feiertage!$J5:$J50,0)),0,1)</f>
        <v>0</v>
      </c>
      <c r="LH7" s="18">
        <f>IF(ISNA(MATCH(LH$3,Feiertage!$J5:$J50,0)),0,1)</f>
        <v>0</v>
      </c>
      <c r="LI7" s="18">
        <f>IF(ISNA(MATCH(LI$3,Feiertage!$J5:$J50,0)),0,1)</f>
        <v>0</v>
      </c>
      <c r="LJ7" s="18">
        <f>IF(ISNA(MATCH(LJ$3,Feiertage!$J5:$J50,0)),0,1)</f>
        <v>0</v>
      </c>
      <c r="LK7" s="18">
        <f>IF(ISNA(MATCH(LK$3,Feiertage!$J5:$J50,0)),0,1)</f>
        <v>0</v>
      </c>
      <c r="LL7" s="18">
        <f>IF(ISNA(MATCH(LL$3,Feiertage!$J5:$J50,0)),0,1)</f>
        <v>1</v>
      </c>
      <c r="LM7" s="18">
        <f>IF(ISNA(MATCH(LM$3,Feiertage!$J5:$J50,0)),0,1)</f>
        <v>0</v>
      </c>
      <c r="LN7" s="18">
        <f>IF(ISNA(MATCH(LN$3,Feiertage!$J5:$J50,0)),0,1)</f>
        <v>0</v>
      </c>
      <c r="LO7" s="18">
        <f>IF(ISNA(MATCH(LO$3,Feiertage!$J5:$J50,0)),0,1)</f>
        <v>0</v>
      </c>
      <c r="LP7" s="18">
        <f>IF(ISNA(MATCH(LP$3,Feiertage!$J5:$J50,0)),0,1)</f>
        <v>0</v>
      </c>
      <c r="LQ7" s="18">
        <f>IF(ISNA(MATCH(LQ$3,Feiertage!$J5:$J50,0)),0,1)</f>
        <v>0</v>
      </c>
      <c r="LR7" s="18">
        <f>IF(ISNA(MATCH(LR$3,Feiertage!$J5:$J50,0)),0,1)</f>
        <v>0</v>
      </c>
      <c r="LS7" s="18">
        <f>IF(ISNA(MATCH(LS$3,Feiertage!$J5:$J50,0)),0,1)</f>
        <v>0</v>
      </c>
      <c r="LT7" s="18">
        <f>IF(ISNA(MATCH(LT$3,Feiertage!$J5:$J50,0)),0,1)</f>
        <v>0</v>
      </c>
      <c r="LU7" s="18">
        <f>IF(ISNA(MATCH(LU$3,Feiertage!$J5:$J50,0)),0,1)</f>
        <v>0</v>
      </c>
      <c r="LV7" s="18">
        <f>IF(ISNA(MATCH(LV$3,Feiertage!$J5:$J50,0)),0,1)</f>
        <v>0</v>
      </c>
      <c r="LW7" s="18">
        <f>IF(ISNA(MATCH(LW$3,Feiertage!$J5:$J50,0)),0,1)</f>
        <v>0</v>
      </c>
      <c r="LX7" s="18">
        <f>IF(ISNA(MATCH(LX$3,Feiertage!$J5:$J50,0)),0,1)</f>
        <v>0</v>
      </c>
      <c r="LY7" s="18">
        <f>IF(ISNA(MATCH(LY$3,Feiertage!$J5:$J50,0)),0,1)</f>
        <v>0</v>
      </c>
      <c r="LZ7" s="18">
        <f>IF(ISNA(MATCH(LZ$3,Feiertage!$J5:$J50,0)),0,1)</f>
        <v>0</v>
      </c>
      <c r="MA7" s="18">
        <f>IF(ISNA(MATCH(MA$3,Feiertage!$J5:$J50,0)),0,1)</f>
        <v>0</v>
      </c>
      <c r="MB7" s="18">
        <f>IF(ISNA(MATCH(MB$3,Feiertage!$J5:$J50,0)),0,1)</f>
        <v>0</v>
      </c>
      <c r="MC7" s="18">
        <f>IF(ISNA(MATCH(MC$3,Feiertage!$J5:$J50,0)),0,1)</f>
        <v>0</v>
      </c>
      <c r="MD7" s="18">
        <f>IF(ISNA(MATCH(MD$3,Feiertage!$J5:$J50,0)),0,1)</f>
        <v>0</v>
      </c>
      <c r="ME7" s="18">
        <f>IF(ISNA(MATCH(ME$3,Feiertage!$J5:$J50,0)),0,1)</f>
        <v>0</v>
      </c>
      <c r="MF7" s="18">
        <f>IF(ISNA(MATCH(MF$3,Feiertage!$J5:$J50,0)),0,1)</f>
        <v>0</v>
      </c>
      <c r="MG7" s="18">
        <f>IF(ISNA(MATCH(MG$3,Feiertage!$J5:$J50,0)),0,1)</f>
        <v>0</v>
      </c>
      <c r="MH7" s="18">
        <f>IF(ISNA(MATCH(MH$3,Feiertage!$J5:$J50,0)),0,1)</f>
        <v>0</v>
      </c>
      <c r="MI7" s="18">
        <f>IF(ISNA(MATCH(MI$3,Feiertage!$J5:$J50,0)),0,1)</f>
        <v>0</v>
      </c>
      <c r="MJ7" s="18">
        <f>IF(ISNA(MATCH(MJ$3,Feiertage!$J5:$J50,0)),0,1)</f>
        <v>0</v>
      </c>
      <c r="MK7" s="18">
        <f>IF(ISNA(MATCH(MK$3,Feiertage!$J5:$J50,0)),0,1)</f>
        <v>0</v>
      </c>
      <c r="ML7" s="18">
        <f>IF(ISNA(MATCH(ML$3,Feiertage!$J5:$J50,0)),0,1)</f>
        <v>0</v>
      </c>
      <c r="MM7" s="18">
        <f>IF(ISNA(MATCH(MM$3,Feiertage!$J5:$J50,0)),0,1)</f>
        <v>0</v>
      </c>
      <c r="MN7" s="18">
        <f>IF(ISNA(MATCH(MN$3,Feiertage!$J5:$J50,0)),0,1)</f>
        <v>0</v>
      </c>
      <c r="MO7" s="18">
        <f>IF(ISNA(MATCH(MO$3,Feiertage!$J5:$J50,0)),0,1)</f>
        <v>0</v>
      </c>
      <c r="MP7" s="18">
        <f>IF(ISNA(MATCH(MP$3,Feiertage!$J5:$J50,0)),0,1)</f>
        <v>0</v>
      </c>
      <c r="MQ7" s="18">
        <f>IF(ISNA(MATCH(MQ$3,Feiertage!$J5:$J50,0)),0,1)</f>
        <v>0</v>
      </c>
      <c r="MR7" s="18">
        <f>IF(ISNA(MATCH(MR$3,Feiertage!$J5:$J50,0)),0,1)</f>
        <v>0</v>
      </c>
      <c r="MS7" s="18">
        <f>IF(ISNA(MATCH(MS$3,Feiertage!$J5:$J50,0)),0,1)</f>
        <v>0</v>
      </c>
      <c r="MT7" s="18">
        <f>IF(ISNA(MATCH(MT$3,Feiertage!$J5:$J50,0)),0,1)</f>
        <v>0</v>
      </c>
      <c r="MU7" s="18">
        <f>IF(ISNA(MATCH(MU$3,Feiertage!$J5:$J50,0)),0,1)</f>
        <v>0</v>
      </c>
      <c r="MV7" s="18">
        <f>IF(ISNA(MATCH(MV$3,Feiertage!$J5:$J50,0)),0,1)</f>
        <v>0</v>
      </c>
      <c r="MW7" s="18">
        <f>IF(ISNA(MATCH(MW$3,Feiertage!$J5:$J50,0)),0,1)</f>
        <v>0</v>
      </c>
      <c r="MX7" s="18">
        <f>IF(ISNA(MATCH(MX$3,Feiertage!$J5:$J50,0)),0,1)</f>
        <v>0</v>
      </c>
      <c r="MY7" s="18">
        <f>IF(ISNA(MATCH(MY$3,Feiertage!$J5:$J50,0)),0,1)</f>
        <v>0</v>
      </c>
      <c r="MZ7" s="18">
        <f>IF(ISNA(MATCH(MZ$3,Feiertage!$J5:$J50,0)),0,1)</f>
        <v>0</v>
      </c>
      <c r="NA7" s="18">
        <f>IF(ISNA(MATCH(NA$3,Feiertage!$J5:$J50,0)),0,1)</f>
        <v>0</v>
      </c>
      <c r="NB7" s="18">
        <f>IF(ISNA(MATCH(NB$3,Feiertage!$J5:$J50,0)),0,1)</f>
        <v>0</v>
      </c>
      <c r="NC7" s="18">
        <f>IF(ISNA(MATCH(NC$3,Feiertage!$J5:$J50,0)),0,1)</f>
        <v>0</v>
      </c>
      <c r="ND7" s="18">
        <f>IF(ISNA(MATCH(ND$3,Feiertage!$J5:$J50,0)),0,1)</f>
        <v>0</v>
      </c>
      <c r="NE7" s="18">
        <f>IF(ISNA(MATCH(NE$3,Feiertage!$J5:$J50,0)),0,1)</f>
        <v>0</v>
      </c>
      <c r="NF7" s="18">
        <f>IF(ISNA(MATCH(NF$3,Feiertage!$J5:$J50,0)),0,1)</f>
        <v>0</v>
      </c>
      <c r="NG7" s="18">
        <f>IF(ISNA(MATCH(NG$3,Feiertage!$J5:$J50,0)),0,1)</f>
        <v>0</v>
      </c>
      <c r="NH7" s="18">
        <f>IF(ISNA(MATCH(NH$3,Feiertage!$J5:$J50,0)),0,1)</f>
        <v>0</v>
      </c>
      <c r="NI7" s="18">
        <f>IF(ISNA(MATCH(NI$3,Feiertage!$J5:$J50,0)),0,1)</f>
        <v>0</v>
      </c>
      <c r="NJ7" s="18">
        <f>IF(ISNA(MATCH(NJ$3,Feiertage!$J5:$J50,0)),0,1)</f>
        <v>0</v>
      </c>
      <c r="NK7" s="18">
        <f>IF(ISNA(MATCH(NK$3,Feiertage!$J5:$J50,0)),0,1)</f>
        <v>0</v>
      </c>
      <c r="NL7" s="18">
        <f>IF(ISNA(MATCH(NL$3,Feiertage!$J5:$J50,0)),0,1)</f>
        <v>0</v>
      </c>
      <c r="NM7" s="18">
        <f>IF(ISNA(MATCH(NM$3,Feiertage!$J5:$J50,0)),0,1)</f>
        <v>0</v>
      </c>
      <c r="NN7" s="18">
        <f>IF(ISNA(MATCH(NN$3,Feiertage!$J5:$J50,0)),0,1)</f>
        <v>0</v>
      </c>
      <c r="NO7" s="18">
        <f>IF(ISNA(MATCH(NO$3,Feiertage!$J5:$J50,0)),0,1)</f>
        <v>1</v>
      </c>
      <c r="NP7" s="18">
        <f>IF(ISNA(MATCH(NP$3,Feiertage!$J5:$J50,0)),0,1)</f>
        <v>1</v>
      </c>
      <c r="NQ7" s="18">
        <f>IF(ISNA(MATCH(NQ$3,Feiertage!$J5:$J50,0)),0,1)</f>
        <v>0</v>
      </c>
      <c r="NR7" s="18">
        <f>IF(ISNA(MATCH(NR$3,Feiertage!$J5:$J50,0)),0,1)</f>
        <v>0</v>
      </c>
      <c r="NS7" s="18">
        <f>IF(ISNA(MATCH(NS$3,Feiertage!$J5:$J50,0)),0,1)</f>
        <v>0</v>
      </c>
      <c r="NT7" s="18">
        <f>IF(ISNA(MATCH(NT$3,Feiertage!$J5:$J50,0)),0,1)</f>
        <v>0</v>
      </c>
      <c r="NU7" s="18">
        <f>IF(ISNA(MATCH(NU$3,Feiertage!$J5:$J50,0)),0,1)</f>
        <v>1</v>
      </c>
    </row>
    <row r="8" spans="1:385" s="11" customFormat="1" ht="15" hidden="1" customHeight="1" x14ac:dyDescent="0.45">
      <c r="B8" s="159"/>
      <c r="C8" s="17" t="s">
        <v>19</v>
      </c>
      <c r="D8" s="17"/>
      <c r="E8" s="163"/>
      <c r="F8" s="163"/>
      <c r="G8" s="170"/>
      <c r="H8" s="170"/>
      <c r="I8" s="136"/>
      <c r="J8" s="136"/>
      <c r="K8" s="136"/>
      <c r="L8" s="165"/>
      <c r="M8" s="165"/>
      <c r="N8" s="167"/>
      <c r="O8" s="167"/>
      <c r="P8" s="154"/>
      <c r="Q8" s="156"/>
      <c r="R8" s="170"/>
      <c r="S8" s="158"/>
      <c r="T8" s="18">
        <f>IF(ISNA(MATCH(T$3,Feiertage!$L5:$L50,0)),0,1)</f>
        <v>1</v>
      </c>
      <c r="U8" s="18">
        <f>IF(ISNA(MATCH(U$3,Feiertage!$L5:$L50,0)),0,1)</f>
        <v>0</v>
      </c>
      <c r="V8" s="18">
        <f>IF(ISNA(MATCH(V$3,Feiertage!$L5:$L50,0)),0,1)</f>
        <v>0</v>
      </c>
      <c r="W8" s="18">
        <f>IF(ISNA(MATCH(W$3,Feiertage!$L5:$L50,0)),0,1)</f>
        <v>0</v>
      </c>
      <c r="X8" s="18">
        <f>IF(ISNA(MATCH(X$3,Feiertage!$L5:$L50,0)),0,1)</f>
        <v>0</v>
      </c>
      <c r="Y8" s="18">
        <f>IF(ISNA(MATCH(Y$3,Feiertage!$L5:$L50,0)),0,1)</f>
        <v>0</v>
      </c>
      <c r="Z8" s="18">
        <f>IF(ISNA(MATCH(Z$3,Feiertage!$L5:$L50,0)),0,1)</f>
        <v>0</v>
      </c>
      <c r="AA8" s="18">
        <f>IF(ISNA(MATCH(AA$3,Feiertage!$L5:$L50,0)),0,1)</f>
        <v>0</v>
      </c>
      <c r="AB8" s="18">
        <f>IF(ISNA(MATCH(AB$3,Feiertage!$L5:$L50,0)),0,1)</f>
        <v>0</v>
      </c>
      <c r="AC8" s="18">
        <f>IF(ISNA(MATCH(AC$3,Feiertage!$L5:$L50,0)),0,1)</f>
        <v>0</v>
      </c>
      <c r="AD8" s="18">
        <f>IF(ISNA(MATCH(AD$3,Feiertage!$L5:$L50,0)),0,1)</f>
        <v>0</v>
      </c>
      <c r="AE8" s="18">
        <f>IF(ISNA(MATCH(AE$3,Feiertage!$L5:$L50,0)),0,1)</f>
        <v>0</v>
      </c>
      <c r="AF8" s="18">
        <f>IF(ISNA(MATCH(AF$3,Feiertage!$L5:$L50,0)),0,1)</f>
        <v>0</v>
      </c>
      <c r="AG8" s="18">
        <f>IF(ISNA(MATCH(AG$3,Feiertage!$L5:$L50,0)),0,1)</f>
        <v>0</v>
      </c>
      <c r="AH8" s="18">
        <f>IF(ISNA(MATCH(AH$3,Feiertage!$L5:$L50,0)),0,1)</f>
        <v>0</v>
      </c>
      <c r="AI8" s="18">
        <f>IF(ISNA(MATCH(AI$3,Feiertage!$L5:$L50,0)),0,1)</f>
        <v>0</v>
      </c>
      <c r="AJ8" s="18">
        <f>IF(ISNA(MATCH(AJ$3,Feiertage!$L5:$L50,0)),0,1)</f>
        <v>0</v>
      </c>
      <c r="AK8" s="18">
        <f>IF(ISNA(MATCH(AK$3,Feiertage!$L5:$L50,0)),0,1)</f>
        <v>0</v>
      </c>
      <c r="AL8" s="18">
        <f>IF(ISNA(MATCH(AL$3,Feiertage!$L5:$L50,0)),0,1)</f>
        <v>0</v>
      </c>
      <c r="AM8" s="18">
        <f>IF(ISNA(MATCH(AM$3,Feiertage!$L5:$L50,0)),0,1)</f>
        <v>0</v>
      </c>
      <c r="AN8" s="18">
        <f>IF(ISNA(MATCH(AN$3,Feiertage!$L5:$L50,0)),0,1)</f>
        <v>0</v>
      </c>
      <c r="AO8" s="18">
        <f>IF(ISNA(MATCH(AO$3,Feiertage!$L5:$L50,0)),0,1)</f>
        <v>0</v>
      </c>
      <c r="AP8" s="18">
        <f>IF(ISNA(MATCH(AP$3,Feiertage!$L5:$L50,0)),0,1)</f>
        <v>0</v>
      </c>
      <c r="AQ8" s="18">
        <f>IF(ISNA(MATCH(AQ$3,Feiertage!$L5:$L50,0)),0,1)</f>
        <v>0</v>
      </c>
      <c r="AR8" s="18">
        <f>IF(ISNA(MATCH(AR$3,Feiertage!$L5:$L50,0)),0,1)</f>
        <v>0</v>
      </c>
      <c r="AS8" s="18">
        <f>IF(ISNA(MATCH(AS$3,Feiertage!$L5:$L50,0)),0,1)</f>
        <v>0</v>
      </c>
      <c r="AT8" s="18">
        <f>IF(ISNA(MATCH(AT$3,Feiertage!$L5:$L50,0)),0,1)</f>
        <v>0</v>
      </c>
      <c r="AU8" s="18">
        <f>IF(ISNA(MATCH(AU$3,Feiertage!$L5:$L50,0)),0,1)</f>
        <v>0</v>
      </c>
      <c r="AV8" s="18">
        <f>IF(ISNA(MATCH(AV$3,Feiertage!$L5:$L50,0)),0,1)</f>
        <v>0</v>
      </c>
      <c r="AW8" s="18">
        <f>IF(ISNA(MATCH(AW$3,Feiertage!$L5:$L50,0)),0,1)</f>
        <v>0</v>
      </c>
      <c r="AX8" s="18">
        <f>IF(ISNA(MATCH(AX$3,Feiertage!$L5:$L50,0)),0,1)</f>
        <v>0</v>
      </c>
      <c r="AY8" s="18">
        <f>IF(ISNA(MATCH(AY$3,Feiertage!$L5:$L50,0)),0,1)</f>
        <v>0</v>
      </c>
      <c r="AZ8" s="18">
        <f>IF(ISNA(MATCH(AZ$3,Feiertage!$L5:$L50,0)),0,1)</f>
        <v>0</v>
      </c>
      <c r="BA8" s="18">
        <f>IF(ISNA(MATCH(BA$3,Feiertage!$L5:$L50,0)),0,1)</f>
        <v>0</v>
      </c>
      <c r="BB8" s="18">
        <f>IF(ISNA(MATCH(BB$3,Feiertage!$L5:$L50,0)),0,1)</f>
        <v>0</v>
      </c>
      <c r="BC8" s="18">
        <f>IF(ISNA(MATCH(BC$3,Feiertage!$L5:$L50,0)),0,1)</f>
        <v>0</v>
      </c>
      <c r="BD8" s="18">
        <f>IF(ISNA(MATCH(BD$3,Feiertage!$L5:$L50,0)),0,1)</f>
        <v>0</v>
      </c>
      <c r="BE8" s="18">
        <f>IF(ISNA(MATCH(BE$3,Feiertage!$L5:$L50,0)),0,1)</f>
        <v>0</v>
      </c>
      <c r="BF8" s="18">
        <f>IF(ISNA(MATCH(BF$3,Feiertage!$L5:$L50,0)),0,1)</f>
        <v>0</v>
      </c>
      <c r="BG8" s="18">
        <f>IF(ISNA(MATCH(BG$3,Feiertage!$L5:$L50,0)),0,1)</f>
        <v>0</v>
      </c>
      <c r="BH8" s="18">
        <f>IF(ISNA(MATCH(BH$3,Feiertage!$L5:$L50,0)),0,1)</f>
        <v>0</v>
      </c>
      <c r="BI8" s="18">
        <f>IF(ISNA(MATCH(BI$3,Feiertage!$L5:$L50,0)),0,1)</f>
        <v>0</v>
      </c>
      <c r="BJ8" s="18">
        <f>IF(ISNA(MATCH(BJ$3,Feiertage!$L5:$L50,0)),0,1)</f>
        <v>0</v>
      </c>
      <c r="BK8" s="18">
        <f>IF(ISNA(MATCH(BK$3,Feiertage!$L5:$L50,0)),0,1)</f>
        <v>0</v>
      </c>
      <c r="BL8" s="18">
        <f>IF(ISNA(MATCH(BL$3,Feiertage!$L5:$L50,0)),0,1)</f>
        <v>0</v>
      </c>
      <c r="BM8" s="18">
        <f>IF(ISNA(MATCH(BM$3,Feiertage!$L5:$L50,0)),0,1)</f>
        <v>0</v>
      </c>
      <c r="BN8" s="18">
        <f>IF(ISNA(MATCH(BN$3,Feiertage!$L5:$L50,0)),0,1)</f>
        <v>0</v>
      </c>
      <c r="BO8" s="18">
        <f>IF(ISNA(MATCH(BO$3,Feiertage!$L5:$L50,0)),0,1)</f>
        <v>0</v>
      </c>
      <c r="BP8" s="18">
        <f>IF(ISNA(MATCH(BP$3,Feiertage!$L5:$L50,0)),0,1)</f>
        <v>0</v>
      </c>
      <c r="BQ8" s="18">
        <f>IF(ISNA(MATCH(BQ$3,Feiertage!$L5:$L50,0)),0,1)</f>
        <v>0</v>
      </c>
      <c r="BR8" s="18">
        <f>IF(ISNA(MATCH(BR$3,Feiertage!$L5:$L50,0)),0,1)</f>
        <v>0</v>
      </c>
      <c r="BS8" s="18">
        <f>IF(ISNA(MATCH(BS$3,Feiertage!$L5:$L50,0)),0,1)</f>
        <v>0</v>
      </c>
      <c r="BT8" s="18">
        <f>IF(ISNA(MATCH(BT$3,Feiertage!$L5:$L50,0)),0,1)</f>
        <v>0</v>
      </c>
      <c r="BU8" s="18">
        <f>IF(ISNA(MATCH(BU$3,Feiertage!$L5:$L50,0)),0,1)</f>
        <v>0</v>
      </c>
      <c r="BV8" s="18">
        <f>IF(ISNA(MATCH(BV$3,Feiertage!$L5:$L50,0)),0,1)</f>
        <v>0</v>
      </c>
      <c r="BW8" s="18">
        <f>IF(ISNA(MATCH(BW$3,Feiertage!$L5:$L50,0)),0,1)</f>
        <v>0</v>
      </c>
      <c r="BX8" s="18">
        <f>IF(ISNA(MATCH(BX$3,Feiertage!$L5:$L50,0)),0,1)</f>
        <v>0</v>
      </c>
      <c r="BY8" s="18">
        <f>IF(ISNA(MATCH(BY$3,Feiertage!$L5:$L50,0)),0,1)</f>
        <v>0</v>
      </c>
      <c r="BZ8" s="18">
        <f>IF(ISNA(MATCH(BZ$3,Feiertage!$L5:$L50,0)),0,1)</f>
        <v>0</v>
      </c>
      <c r="CA8" s="18">
        <f>IF(ISNA(MATCH(CA$3,Feiertage!$L5:$L50,0)),0,1)</f>
        <v>0</v>
      </c>
      <c r="CB8" s="18">
        <f>IF(ISNA(MATCH(CB$3,Feiertage!$L5:$L50,0)),0,1)</f>
        <v>0</v>
      </c>
      <c r="CC8" s="18">
        <f>IF(ISNA(MATCH(CC$3,Feiertage!$L5:$L50,0)),0,1)</f>
        <v>0</v>
      </c>
      <c r="CD8" s="18">
        <f>IF(ISNA(MATCH(CD$3,Feiertage!$L5:$L50,0)),0,1)</f>
        <v>0</v>
      </c>
      <c r="CE8" s="18">
        <f>IF(ISNA(MATCH(CE$3,Feiertage!$L5:$L50,0)),0,1)</f>
        <v>0</v>
      </c>
      <c r="CF8" s="18">
        <f>IF(ISNA(MATCH(CF$3,Feiertage!$L5:$L50,0)),0,1)</f>
        <v>0</v>
      </c>
      <c r="CG8" s="18">
        <f>IF(ISNA(MATCH(CG$3,Feiertage!$L5:$L50,0)),0,1)</f>
        <v>0</v>
      </c>
      <c r="CH8" s="18">
        <f>IF(ISNA(MATCH(CH$3,Feiertage!$L5:$L50,0)),0,1)</f>
        <v>0</v>
      </c>
      <c r="CI8" s="18">
        <f>IF(ISNA(MATCH(CI$3,Feiertage!$L5:$L50,0)),0,1)</f>
        <v>0</v>
      </c>
      <c r="CJ8" s="18">
        <f>IF(ISNA(MATCH(CJ$3,Feiertage!$L5:$L50,0)),0,1)</f>
        <v>0</v>
      </c>
      <c r="CK8" s="18">
        <f>IF(ISNA(MATCH(CK$3,Feiertage!$L5:$L50,0)),0,1)</f>
        <v>0</v>
      </c>
      <c r="CL8" s="18">
        <f>IF(ISNA(MATCH(CL$3,Feiertage!$L5:$L50,0)),0,1)</f>
        <v>0</v>
      </c>
      <c r="CM8" s="18">
        <f>IF(ISNA(MATCH(CM$3,Feiertage!$L5:$L50,0)),0,1)</f>
        <v>0</v>
      </c>
      <c r="CN8" s="18">
        <f>IF(ISNA(MATCH(CN$3,Feiertage!$L5:$L50,0)),0,1)</f>
        <v>0</v>
      </c>
      <c r="CO8" s="18">
        <f>IF(ISNA(MATCH(CO$3,Feiertage!$L5:$L50,0)),0,1)</f>
        <v>0</v>
      </c>
      <c r="CP8" s="18">
        <f>IF(ISNA(MATCH(CP$3,Feiertage!$L5:$L50,0)),0,1)</f>
        <v>0</v>
      </c>
      <c r="CQ8" s="18">
        <f>IF(ISNA(MATCH(CQ$3,Feiertage!$L5:$L50,0)),0,1)</f>
        <v>0</v>
      </c>
      <c r="CR8" s="18">
        <f>IF(ISNA(MATCH(CR$3,Feiertage!$L5:$L50,0)),0,1)</f>
        <v>0</v>
      </c>
      <c r="CS8" s="18">
        <f>IF(ISNA(MATCH(CS$3,Feiertage!$L5:$L50,0)),0,1)</f>
        <v>0</v>
      </c>
      <c r="CT8" s="18">
        <f>IF(ISNA(MATCH(CT$3,Feiertage!$L5:$L50,0)),0,1)</f>
        <v>0</v>
      </c>
      <c r="CU8" s="18">
        <f>IF(ISNA(MATCH(CU$3,Feiertage!$L5:$L50,0)),0,1)</f>
        <v>0</v>
      </c>
      <c r="CV8" s="18">
        <f>IF(ISNA(MATCH(CV$3,Feiertage!$L5:$L50,0)),0,1)</f>
        <v>0</v>
      </c>
      <c r="CW8" s="18">
        <f>IF(ISNA(MATCH(CW$3,Feiertage!$L5:$L50,0)),0,1)</f>
        <v>0</v>
      </c>
      <c r="CX8" s="18">
        <f>IF(ISNA(MATCH(CX$3,Feiertage!$L5:$L50,0)),0,1)</f>
        <v>0</v>
      </c>
      <c r="CY8" s="18">
        <f>IF(ISNA(MATCH(CY$3,Feiertage!$L5:$L50,0)),0,1)</f>
        <v>0</v>
      </c>
      <c r="CZ8" s="18">
        <f>IF(ISNA(MATCH(CZ$3,Feiertage!$L5:$L50,0)),0,1)</f>
        <v>0</v>
      </c>
      <c r="DA8" s="18">
        <f>IF(ISNA(MATCH(DA$3,Feiertage!$L5:$L50,0)),0,1)</f>
        <v>0</v>
      </c>
      <c r="DB8" s="18">
        <f>IF(ISNA(MATCH(DB$3,Feiertage!$L5:$L50,0)),0,1)</f>
        <v>0</v>
      </c>
      <c r="DC8" s="18">
        <f>IF(ISNA(MATCH(DC$3,Feiertage!$L5:$L50,0)),0,1)</f>
        <v>0</v>
      </c>
      <c r="DD8" s="18">
        <f>IF(ISNA(MATCH(DD$3,Feiertage!$L5:$L50,0)),0,1)</f>
        <v>1</v>
      </c>
      <c r="DE8" s="18">
        <f>IF(ISNA(MATCH(DE$3,Feiertage!$L5:$L50,0)),0,1)</f>
        <v>0</v>
      </c>
      <c r="DF8" s="18">
        <f>IF(ISNA(MATCH(DF$3,Feiertage!$L5:$L50,0)),0,1)</f>
        <v>1</v>
      </c>
      <c r="DG8" s="18">
        <f>IF(ISNA(MATCH(DG$3,Feiertage!$L5:$L50,0)),0,1)</f>
        <v>1</v>
      </c>
      <c r="DH8" s="18">
        <f>IF(ISNA(MATCH(DH$3,Feiertage!$L5:$L50,0)),0,1)</f>
        <v>0</v>
      </c>
      <c r="DI8" s="18">
        <f>IF(ISNA(MATCH(DI$3,Feiertage!$L5:$L50,0)),0,1)</f>
        <v>0</v>
      </c>
      <c r="DJ8" s="18">
        <f>IF(ISNA(MATCH(DJ$3,Feiertage!$L5:$L50,0)),0,1)</f>
        <v>0</v>
      </c>
      <c r="DK8" s="18">
        <f>IF(ISNA(MATCH(DK$3,Feiertage!$L5:$L50,0)),0,1)</f>
        <v>0</v>
      </c>
      <c r="DL8" s="18">
        <f>IF(ISNA(MATCH(DL$3,Feiertage!$L5:$L50,0)),0,1)</f>
        <v>0</v>
      </c>
      <c r="DM8" s="18">
        <f>IF(ISNA(MATCH(DM$3,Feiertage!$L5:$L50,0)),0,1)</f>
        <v>0</v>
      </c>
      <c r="DN8" s="18">
        <f>IF(ISNA(MATCH(DN$3,Feiertage!$L5:$L50,0)),0,1)</f>
        <v>0</v>
      </c>
      <c r="DO8" s="18">
        <f>IF(ISNA(MATCH(DO$3,Feiertage!$L5:$L50,0)),0,1)</f>
        <v>0</v>
      </c>
      <c r="DP8" s="18">
        <f>IF(ISNA(MATCH(DP$3,Feiertage!$L5:$L50,0)),0,1)</f>
        <v>0</v>
      </c>
      <c r="DQ8" s="18">
        <f>IF(ISNA(MATCH(DQ$3,Feiertage!$L5:$L50,0)),0,1)</f>
        <v>0</v>
      </c>
      <c r="DR8" s="18">
        <f>IF(ISNA(MATCH(DR$3,Feiertage!$L5:$L50,0)),0,1)</f>
        <v>0</v>
      </c>
      <c r="DS8" s="18">
        <f>IF(ISNA(MATCH(DS$3,Feiertage!$L5:$L50,0)),0,1)</f>
        <v>0</v>
      </c>
      <c r="DT8" s="18">
        <f>IF(ISNA(MATCH(DT$3,Feiertage!$L5:$L50,0)),0,1)</f>
        <v>0</v>
      </c>
      <c r="DU8" s="18">
        <f>IF(ISNA(MATCH(DU$3,Feiertage!$L5:$L50,0)),0,1)</f>
        <v>0</v>
      </c>
      <c r="DV8" s="18">
        <f>IF(ISNA(MATCH(DV$3,Feiertage!$L5:$L50,0)),0,1)</f>
        <v>0</v>
      </c>
      <c r="DW8" s="18">
        <f>IF(ISNA(MATCH(DW$3,Feiertage!$L5:$L50,0)),0,1)</f>
        <v>0</v>
      </c>
      <c r="DX8" s="18">
        <f>IF(ISNA(MATCH(DX$3,Feiertage!$L5:$L50,0)),0,1)</f>
        <v>0</v>
      </c>
      <c r="DY8" s="18">
        <f>IF(ISNA(MATCH(DY$3,Feiertage!$L5:$L50,0)),0,1)</f>
        <v>0</v>
      </c>
      <c r="DZ8" s="18">
        <f>IF(ISNA(MATCH(DZ$3,Feiertage!$L5:$L50,0)),0,1)</f>
        <v>0</v>
      </c>
      <c r="EA8" s="18">
        <f>IF(ISNA(MATCH(EA$3,Feiertage!$L5:$L50,0)),0,1)</f>
        <v>0</v>
      </c>
      <c r="EB8" s="18">
        <f>IF(ISNA(MATCH(EB$3,Feiertage!$L5:$L50,0)),0,1)</f>
        <v>0</v>
      </c>
      <c r="EC8" s="18">
        <f>IF(ISNA(MATCH(EC$3,Feiertage!$L5:$L50,0)),0,1)</f>
        <v>0</v>
      </c>
      <c r="ED8" s="18">
        <f>IF(ISNA(MATCH(ED$3,Feiertage!$L5:$L50,0)),0,1)</f>
        <v>0</v>
      </c>
      <c r="EE8" s="18">
        <f>IF(ISNA(MATCH(EE$3,Feiertage!$L5:$L50,0)),0,1)</f>
        <v>0</v>
      </c>
      <c r="EF8" s="18">
        <f>IF(ISNA(MATCH(EF$3,Feiertage!$L5:$L50,0)),0,1)</f>
        <v>0</v>
      </c>
      <c r="EG8" s="18">
        <f>IF(ISNA(MATCH(EG$3,Feiertage!$L5:$L50,0)),0,1)</f>
        <v>0</v>
      </c>
      <c r="EH8" s="18">
        <f>IF(ISNA(MATCH(EH$3,Feiertage!$L5:$L50,0)),0,1)</f>
        <v>0</v>
      </c>
      <c r="EI8" s="18">
        <f>IF(ISNA(MATCH(EI$3,Feiertage!$L5:$L50,0)),0,1)</f>
        <v>0</v>
      </c>
      <c r="EJ8" s="18">
        <f>IF(ISNA(MATCH(EJ$3,Feiertage!$L5:$L50,0)),0,1)</f>
        <v>0</v>
      </c>
      <c r="EK8" s="18">
        <f>IF(ISNA(MATCH(EK$3,Feiertage!$L5:$L50,0)),0,1)</f>
        <v>1</v>
      </c>
      <c r="EL8" s="18">
        <f>IF(ISNA(MATCH(EL$3,Feiertage!$L5:$L50,0)),0,1)</f>
        <v>0</v>
      </c>
      <c r="EM8" s="18">
        <f>IF(ISNA(MATCH(EM$3,Feiertage!$L5:$L50,0)),0,1)</f>
        <v>0</v>
      </c>
      <c r="EN8" s="18">
        <f>IF(ISNA(MATCH(EN$3,Feiertage!$L5:$L50,0)),0,1)</f>
        <v>0</v>
      </c>
      <c r="EO8" s="18">
        <f>IF(ISNA(MATCH(EO$3,Feiertage!$L5:$L50,0)),0,1)</f>
        <v>0</v>
      </c>
      <c r="EP8" s="18">
        <f>IF(ISNA(MATCH(EP$3,Feiertage!$L5:$L50,0)),0,1)</f>
        <v>0</v>
      </c>
      <c r="EQ8" s="18">
        <f>IF(ISNA(MATCH(EQ$3,Feiertage!$L5:$L50,0)),0,1)</f>
        <v>0</v>
      </c>
      <c r="ER8" s="18">
        <f>IF(ISNA(MATCH(ER$3,Feiertage!$L5:$L50,0)),0,1)</f>
        <v>0</v>
      </c>
      <c r="ES8" s="18">
        <f>IF(ISNA(MATCH(ES$3,Feiertage!$L5:$L50,0)),0,1)</f>
        <v>1</v>
      </c>
      <c r="ET8" s="18">
        <f>IF(ISNA(MATCH(ET$3,Feiertage!$L5:$L50,0)),0,1)</f>
        <v>0</v>
      </c>
      <c r="EU8" s="18">
        <f>IF(ISNA(MATCH(EU$3,Feiertage!$L5:$L50,0)),0,1)</f>
        <v>0</v>
      </c>
      <c r="EV8" s="18">
        <f>IF(ISNA(MATCH(EV$3,Feiertage!$L5:$L50,0)),0,1)</f>
        <v>0</v>
      </c>
      <c r="EW8" s="18">
        <f>IF(ISNA(MATCH(EW$3,Feiertage!$L5:$L50,0)),0,1)</f>
        <v>0</v>
      </c>
      <c r="EX8" s="18">
        <f>IF(ISNA(MATCH(EX$3,Feiertage!$L5:$L50,0)),0,1)</f>
        <v>0</v>
      </c>
      <c r="EY8" s="18">
        <f>IF(ISNA(MATCH(EY$3,Feiertage!$L5:$L50,0)),0,1)</f>
        <v>0</v>
      </c>
      <c r="EZ8" s="18">
        <f>IF(ISNA(MATCH(EZ$3,Feiertage!$L5:$L50,0)),0,1)</f>
        <v>0</v>
      </c>
      <c r="FA8" s="18">
        <f>IF(ISNA(MATCH(FA$3,Feiertage!$L5:$L50,0)),0,1)</f>
        <v>0</v>
      </c>
      <c r="FB8" s="18">
        <f>IF(ISNA(MATCH(FB$3,Feiertage!$L5:$L50,0)),0,1)</f>
        <v>0</v>
      </c>
      <c r="FC8" s="18">
        <f>IF(ISNA(MATCH(FC$3,Feiertage!$L5:$L50,0)),0,1)</f>
        <v>1</v>
      </c>
      <c r="FD8" s="18">
        <f>IF(ISNA(MATCH(FD$3,Feiertage!$L5:$L50,0)),0,1)</f>
        <v>1</v>
      </c>
      <c r="FE8" s="18">
        <f>IF(ISNA(MATCH(FE$3,Feiertage!$L5:$L50,0)),0,1)</f>
        <v>0</v>
      </c>
      <c r="FF8" s="18">
        <f>IF(ISNA(MATCH(FF$3,Feiertage!$L5:$L50,0)),0,1)</f>
        <v>0</v>
      </c>
      <c r="FG8" s="18">
        <f>IF(ISNA(MATCH(FG$3,Feiertage!$L5:$L50,0)),0,1)</f>
        <v>0</v>
      </c>
      <c r="FH8" s="18">
        <f>IF(ISNA(MATCH(FH$3,Feiertage!$L5:$L50,0)),0,1)</f>
        <v>0</v>
      </c>
      <c r="FI8" s="18">
        <f>IF(ISNA(MATCH(FI$3,Feiertage!$L5:$L50,0)),0,1)</f>
        <v>0</v>
      </c>
      <c r="FJ8" s="18">
        <f>IF(ISNA(MATCH(FJ$3,Feiertage!$L5:$L50,0)),0,1)</f>
        <v>0</v>
      </c>
      <c r="FK8" s="18">
        <f>IF(ISNA(MATCH(FK$3,Feiertage!$L5:$L50,0)),0,1)</f>
        <v>0</v>
      </c>
      <c r="FL8" s="18">
        <f>IF(ISNA(MATCH(FL$3,Feiertage!$L5:$L50,0)),0,1)</f>
        <v>0</v>
      </c>
      <c r="FM8" s="18">
        <f>IF(ISNA(MATCH(FM$3,Feiertage!$L5:$L50,0)),0,1)</f>
        <v>0</v>
      </c>
      <c r="FN8" s="18">
        <f>IF(ISNA(MATCH(FN$3,Feiertage!$L5:$L50,0)),0,1)</f>
        <v>0</v>
      </c>
      <c r="FO8" s="18">
        <f>IF(ISNA(MATCH(FO$3,Feiertage!$L5:$L50,0)),0,1)</f>
        <v>0</v>
      </c>
      <c r="FP8" s="18">
        <f>IF(ISNA(MATCH(FP$3,Feiertage!$L5:$L50,0)),0,1)</f>
        <v>0</v>
      </c>
      <c r="FQ8" s="18">
        <f>IF(ISNA(MATCH(FQ$3,Feiertage!$L5:$L50,0)),0,1)</f>
        <v>0</v>
      </c>
      <c r="FR8" s="18">
        <f>IF(ISNA(MATCH(FR$3,Feiertage!$L5:$L50,0)),0,1)</f>
        <v>0</v>
      </c>
      <c r="FS8" s="18">
        <f>IF(ISNA(MATCH(FS$3,Feiertage!$L5:$L50,0)),0,1)</f>
        <v>0</v>
      </c>
      <c r="FT8" s="18">
        <f>IF(ISNA(MATCH(FT$3,Feiertage!$L5:$L50,0)),0,1)</f>
        <v>0</v>
      </c>
      <c r="FU8" s="18">
        <f>IF(ISNA(MATCH(FU$3,Feiertage!$L5:$L50,0)),0,1)</f>
        <v>0</v>
      </c>
      <c r="FV8" s="18">
        <f>IF(ISNA(MATCH(FV$3,Feiertage!$L5:$L50,0)),0,1)</f>
        <v>0</v>
      </c>
      <c r="FW8" s="18">
        <f>IF(ISNA(MATCH(FW$3,Feiertage!$L5:$L50,0)),0,1)</f>
        <v>0</v>
      </c>
      <c r="FX8" s="18">
        <f>IF(ISNA(MATCH(FX$3,Feiertage!$L5:$L50,0)),0,1)</f>
        <v>0</v>
      </c>
      <c r="FY8" s="18">
        <f>IF(ISNA(MATCH(FY$3,Feiertage!$L5:$L50,0)),0,1)</f>
        <v>0</v>
      </c>
      <c r="FZ8" s="18">
        <f>IF(ISNA(MATCH(FZ$3,Feiertage!$L5:$L50,0)),0,1)</f>
        <v>0</v>
      </c>
      <c r="GA8" s="18">
        <f>IF(ISNA(MATCH(GA$3,Feiertage!$L5:$L50,0)),0,1)</f>
        <v>0</v>
      </c>
      <c r="GB8" s="18">
        <f>IF(ISNA(MATCH(GB$3,Feiertage!$L5:$L50,0)),0,1)</f>
        <v>0</v>
      </c>
      <c r="GC8" s="18">
        <f>IF(ISNA(MATCH(GC$3,Feiertage!$L5:$L50,0)),0,1)</f>
        <v>0</v>
      </c>
      <c r="GD8" s="18">
        <f>IF(ISNA(MATCH(GD$3,Feiertage!$L5:$L50,0)),0,1)</f>
        <v>0</v>
      </c>
      <c r="GE8" s="18">
        <f>IF(ISNA(MATCH(GE$3,Feiertage!$L5:$L50,0)),0,1)</f>
        <v>0</v>
      </c>
      <c r="GF8" s="18">
        <f>IF(ISNA(MATCH(GF$3,Feiertage!$L5:$L50,0)),0,1)</f>
        <v>0</v>
      </c>
      <c r="GG8" s="18">
        <f>IF(ISNA(MATCH(GG$3,Feiertage!$L5:$L50,0)),0,1)</f>
        <v>0</v>
      </c>
      <c r="GH8" s="18">
        <f>IF(ISNA(MATCH(GH$3,Feiertage!$L5:$L50,0)),0,1)</f>
        <v>0</v>
      </c>
      <c r="GI8" s="18">
        <f>IF(ISNA(MATCH(GI$3,Feiertage!$L5:$L50,0)),0,1)</f>
        <v>0</v>
      </c>
      <c r="GJ8" s="18">
        <f>IF(ISNA(MATCH(GJ$3,Feiertage!$L5:$L50,0)),0,1)</f>
        <v>0</v>
      </c>
      <c r="GK8" s="18">
        <f>IF(ISNA(MATCH(GK$3,Feiertage!$L5:$L50,0)),0,1)</f>
        <v>0</v>
      </c>
      <c r="GL8" s="18">
        <f>IF(ISNA(MATCH(GL$3,Feiertage!$L5:$L50,0)),0,1)</f>
        <v>0</v>
      </c>
      <c r="GM8" s="18">
        <f>IF(ISNA(MATCH(GM$3,Feiertage!$L5:$L50,0)),0,1)</f>
        <v>0</v>
      </c>
      <c r="GN8" s="18">
        <f>IF(ISNA(MATCH(GN$3,Feiertage!$L5:$L50,0)),0,1)</f>
        <v>0</v>
      </c>
      <c r="GO8" s="18">
        <f>IF(ISNA(MATCH(GO$3,Feiertage!$L5:$L50,0)),0,1)</f>
        <v>0</v>
      </c>
      <c r="GP8" s="18">
        <f>IF(ISNA(MATCH(GP$3,Feiertage!$L5:$L50,0)),0,1)</f>
        <v>0</v>
      </c>
      <c r="GQ8" s="18">
        <f>IF(ISNA(MATCH(GQ$3,Feiertage!$L5:$L50,0)),0,1)</f>
        <v>0</v>
      </c>
      <c r="GR8" s="18">
        <f>IF(ISNA(MATCH(GR$3,Feiertage!$L5:$L50,0)),0,1)</f>
        <v>0</v>
      </c>
      <c r="GS8" s="18">
        <f>IF(ISNA(MATCH(GS$3,Feiertage!$L5:$L50,0)),0,1)</f>
        <v>0</v>
      </c>
      <c r="GT8" s="18">
        <f>IF(ISNA(MATCH(GT$3,Feiertage!$L5:$L50,0)),0,1)</f>
        <v>0</v>
      </c>
      <c r="GU8" s="18">
        <f>IF(ISNA(MATCH(GU$3,Feiertage!$L5:$L50,0)),0,1)</f>
        <v>0</v>
      </c>
      <c r="GV8" s="18">
        <f>IF(ISNA(MATCH(GV$3,Feiertage!$L5:$L50,0)),0,1)</f>
        <v>0</v>
      </c>
      <c r="GW8" s="18">
        <f>IF(ISNA(MATCH(GW$3,Feiertage!$L5:$L50,0)),0,1)</f>
        <v>0</v>
      </c>
      <c r="GX8" s="18">
        <f>IF(ISNA(MATCH(GX$3,Feiertage!$L5:$L50,0)),0,1)</f>
        <v>0</v>
      </c>
      <c r="GY8" s="18">
        <f>IF(ISNA(MATCH(GY$3,Feiertage!$L5:$L50,0)),0,1)</f>
        <v>0</v>
      </c>
      <c r="GZ8" s="18">
        <f>IF(ISNA(MATCH(GZ$3,Feiertage!$L5:$L50,0)),0,1)</f>
        <v>0</v>
      </c>
      <c r="HA8" s="18">
        <f>IF(ISNA(MATCH(HA$3,Feiertage!$L5:$L50,0)),0,1)</f>
        <v>0</v>
      </c>
      <c r="HB8" s="18">
        <f>IF(ISNA(MATCH(HB$3,Feiertage!$L5:$L50,0)),0,1)</f>
        <v>0</v>
      </c>
      <c r="HC8" s="18">
        <f>IF(ISNA(MATCH(HC$3,Feiertage!$L5:$L50,0)),0,1)</f>
        <v>0</v>
      </c>
      <c r="HD8" s="18">
        <f>IF(ISNA(MATCH(HD$3,Feiertage!$L5:$L50,0)),0,1)</f>
        <v>0</v>
      </c>
      <c r="HE8" s="18">
        <f>IF(ISNA(MATCH(HE$3,Feiertage!$L5:$L50,0)),0,1)</f>
        <v>0</v>
      </c>
      <c r="HF8" s="18">
        <f>IF(ISNA(MATCH(HF$3,Feiertage!$L5:$L50,0)),0,1)</f>
        <v>0</v>
      </c>
      <c r="HG8" s="18">
        <f>IF(ISNA(MATCH(HG$3,Feiertage!$L5:$L50,0)),0,1)</f>
        <v>0</v>
      </c>
      <c r="HH8" s="18">
        <f>IF(ISNA(MATCH(HH$3,Feiertage!$L5:$L50,0)),0,1)</f>
        <v>0</v>
      </c>
      <c r="HI8" s="18">
        <f>IF(ISNA(MATCH(HI$3,Feiertage!$L5:$L50,0)),0,1)</f>
        <v>0</v>
      </c>
      <c r="HJ8" s="18">
        <f>IF(ISNA(MATCH(HJ$3,Feiertage!$L5:$L50,0)),0,1)</f>
        <v>0</v>
      </c>
      <c r="HK8" s="18">
        <f>IF(ISNA(MATCH(HK$3,Feiertage!$L5:$L50,0)),0,1)</f>
        <v>0</v>
      </c>
      <c r="HL8" s="18">
        <f>IF(ISNA(MATCH(HL$3,Feiertage!$L5:$L50,0)),0,1)</f>
        <v>0</v>
      </c>
      <c r="HM8" s="18">
        <f>IF(ISNA(MATCH(HM$3,Feiertage!$L5:$L50,0)),0,1)</f>
        <v>0</v>
      </c>
      <c r="HN8" s="18">
        <f>IF(ISNA(MATCH(HN$3,Feiertage!$L5:$L50,0)),0,1)</f>
        <v>0</v>
      </c>
      <c r="HO8" s="18">
        <f>IF(ISNA(MATCH(HO$3,Feiertage!$L5:$L50,0)),0,1)</f>
        <v>0</v>
      </c>
      <c r="HP8" s="18">
        <f>IF(ISNA(MATCH(HP$3,Feiertage!$L5:$L50,0)),0,1)</f>
        <v>0</v>
      </c>
      <c r="HQ8" s="18">
        <f>IF(ISNA(MATCH(HQ$3,Feiertage!$L5:$L50,0)),0,1)</f>
        <v>0</v>
      </c>
      <c r="HR8" s="18">
        <f>IF(ISNA(MATCH(HR$3,Feiertage!$L5:$L50,0)),0,1)</f>
        <v>0</v>
      </c>
      <c r="HS8" s="18">
        <f>IF(ISNA(MATCH(HS$3,Feiertage!$L5:$L50,0)),0,1)</f>
        <v>0</v>
      </c>
      <c r="HT8" s="18">
        <f>IF(ISNA(MATCH(HT$3,Feiertage!$L5:$L50,0)),0,1)</f>
        <v>0</v>
      </c>
      <c r="HU8" s="18">
        <f>IF(ISNA(MATCH(HU$3,Feiertage!$L5:$L50,0)),0,1)</f>
        <v>0</v>
      </c>
      <c r="HV8" s="18">
        <f>IF(ISNA(MATCH(HV$3,Feiertage!$L5:$L50,0)),0,1)</f>
        <v>0</v>
      </c>
      <c r="HW8" s="18">
        <f>IF(ISNA(MATCH(HW$3,Feiertage!$L5:$L50,0)),0,1)</f>
        <v>0</v>
      </c>
      <c r="HX8" s="18">
        <f>IF(ISNA(MATCH(HX$3,Feiertage!$L5:$L50,0)),0,1)</f>
        <v>0</v>
      </c>
      <c r="HY8" s="18">
        <f>IF(ISNA(MATCH(HY$3,Feiertage!$L5:$L50,0)),0,1)</f>
        <v>0</v>
      </c>
      <c r="HZ8" s="18">
        <f>IF(ISNA(MATCH(HZ$3,Feiertage!$L5:$L50,0)),0,1)</f>
        <v>0</v>
      </c>
      <c r="IA8" s="18">
        <f>IF(ISNA(MATCH(IA$3,Feiertage!$L5:$L50,0)),0,1)</f>
        <v>0</v>
      </c>
      <c r="IB8" s="18">
        <f>IF(ISNA(MATCH(IB$3,Feiertage!$L5:$L50,0)),0,1)</f>
        <v>0</v>
      </c>
      <c r="IC8" s="18">
        <f>IF(ISNA(MATCH(IC$3,Feiertage!$L5:$L50,0)),0,1)</f>
        <v>0</v>
      </c>
      <c r="ID8" s="18">
        <f>IF(ISNA(MATCH(ID$3,Feiertage!$L5:$L50,0)),0,1)</f>
        <v>0</v>
      </c>
      <c r="IE8" s="18">
        <f>IF(ISNA(MATCH(IE$3,Feiertage!$L5:$L50,0)),0,1)</f>
        <v>0</v>
      </c>
      <c r="IF8" s="18">
        <f>IF(ISNA(MATCH(IF$3,Feiertage!$L5:$L50,0)),0,1)</f>
        <v>0</v>
      </c>
      <c r="IG8" s="18">
        <f>IF(ISNA(MATCH(IG$3,Feiertage!$L5:$L50,0)),0,1)</f>
        <v>0</v>
      </c>
      <c r="IH8" s="18">
        <f>IF(ISNA(MATCH(IH$3,Feiertage!$L5:$L50,0)),0,1)</f>
        <v>0</v>
      </c>
      <c r="II8" s="18">
        <f>IF(ISNA(MATCH(II$3,Feiertage!$L5:$L50,0)),0,1)</f>
        <v>0</v>
      </c>
      <c r="IJ8" s="18">
        <f>IF(ISNA(MATCH(IJ$3,Feiertage!$L5:$L50,0)),0,1)</f>
        <v>0</v>
      </c>
      <c r="IK8" s="18">
        <f>IF(ISNA(MATCH(IK$3,Feiertage!$L5:$L50,0)),0,1)</f>
        <v>0</v>
      </c>
      <c r="IL8" s="18">
        <f>IF(ISNA(MATCH(IL$3,Feiertage!$L5:$L50,0)),0,1)</f>
        <v>0</v>
      </c>
      <c r="IM8" s="18">
        <f>IF(ISNA(MATCH(IM$3,Feiertage!$L5:$L50,0)),0,1)</f>
        <v>0</v>
      </c>
      <c r="IN8" s="18">
        <f>IF(ISNA(MATCH(IN$3,Feiertage!$L5:$L50,0)),0,1)</f>
        <v>0</v>
      </c>
      <c r="IO8" s="18">
        <f>IF(ISNA(MATCH(IO$3,Feiertage!$L5:$L50,0)),0,1)</f>
        <v>0</v>
      </c>
      <c r="IP8" s="18">
        <f>IF(ISNA(MATCH(IP$3,Feiertage!$L5:$L50,0)),0,1)</f>
        <v>0</v>
      </c>
      <c r="IQ8" s="18">
        <f>IF(ISNA(MATCH(IQ$3,Feiertage!$L5:$L50,0)),0,1)</f>
        <v>0</v>
      </c>
      <c r="IR8" s="18">
        <f>IF(ISNA(MATCH(IR$3,Feiertage!$L5:$L50,0)),0,1)</f>
        <v>0</v>
      </c>
      <c r="IS8" s="18">
        <f>IF(ISNA(MATCH(IS$3,Feiertage!$L5:$L50,0)),0,1)</f>
        <v>0</v>
      </c>
      <c r="IT8" s="18">
        <f>IF(ISNA(MATCH(IT$3,Feiertage!$L5:$L50,0)),0,1)</f>
        <v>0</v>
      </c>
      <c r="IU8" s="18">
        <f>IF(ISNA(MATCH(IU$3,Feiertage!$L5:$L50,0)),0,1)</f>
        <v>0</v>
      </c>
      <c r="IV8" s="18">
        <f>IF(ISNA(MATCH(IV$3,Feiertage!$L5:$L50,0)),0,1)</f>
        <v>0</v>
      </c>
      <c r="IW8" s="18">
        <f>IF(ISNA(MATCH(IW$3,Feiertage!$L5:$L50,0)),0,1)</f>
        <v>0</v>
      </c>
      <c r="IX8" s="18">
        <f>IF(ISNA(MATCH(IX$3,Feiertage!$L5:$L50,0)),0,1)</f>
        <v>0</v>
      </c>
      <c r="IY8" s="18">
        <f>IF(ISNA(MATCH(IY$3,Feiertage!$L5:$L50,0)),0,1)</f>
        <v>0</v>
      </c>
      <c r="IZ8" s="18">
        <f>IF(ISNA(MATCH(IZ$3,Feiertage!$L5:$L50,0)),0,1)</f>
        <v>0</v>
      </c>
      <c r="JA8" s="18">
        <f>IF(ISNA(MATCH(JA$3,Feiertage!$L5:$L50,0)),0,1)</f>
        <v>0</v>
      </c>
      <c r="JB8" s="18">
        <f>IF(ISNA(MATCH(JB$3,Feiertage!$L5:$L50,0)),0,1)</f>
        <v>0</v>
      </c>
      <c r="JC8" s="18">
        <f>IF(ISNA(MATCH(JC$3,Feiertage!$L5:$L50,0)),0,1)</f>
        <v>0</v>
      </c>
      <c r="JD8" s="18">
        <f>IF(ISNA(MATCH(JD$3,Feiertage!$L5:$L50,0)),0,1)</f>
        <v>0</v>
      </c>
      <c r="JE8" s="18">
        <f>IF(ISNA(MATCH(JE$3,Feiertage!$L5:$L50,0)),0,1)</f>
        <v>0</v>
      </c>
      <c r="JF8" s="18">
        <f>IF(ISNA(MATCH(JF$3,Feiertage!$L5:$L50,0)),0,1)</f>
        <v>0</v>
      </c>
      <c r="JG8" s="18">
        <f>IF(ISNA(MATCH(JG$3,Feiertage!$L5:$L50,0)),0,1)</f>
        <v>0</v>
      </c>
      <c r="JH8" s="18">
        <f>IF(ISNA(MATCH(JH$3,Feiertage!$L5:$L50,0)),0,1)</f>
        <v>0</v>
      </c>
      <c r="JI8" s="18">
        <f>IF(ISNA(MATCH(JI$3,Feiertage!$L5:$L50,0)),0,1)</f>
        <v>0</v>
      </c>
      <c r="JJ8" s="18">
        <f>IF(ISNA(MATCH(JJ$3,Feiertage!$L5:$L50,0)),0,1)</f>
        <v>0</v>
      </c>
      <c r="JK8" s="18">
        <f>IF(ISNA(MATCH(JK$3,Feiertage!$L5:$L50,0)),0,1)</f>
        <v>0</v>
      </c>
      <c r="JL8" s="18">
        <f>IF(ISNA(MATCH(JL$3,Feiertage!$L5:$L50,0)),0,1)</f>
        <v>0</v>
      </c>
      <c r="JM8" s="18">
        <f>IF(ISNA(MATCH(JM$3,Feiertage!$L5:$L50,0)),0,1)</f>
        <v>0</v>
      </c>
      <c r="JN8" s="18">
        <f>IF(ISNA(MATCH(JN$3,Feiertage!$L5:$L50,0)),0,1)</f>
        <v>0</v>
      </c>
      <c r="JO8" s="18">
        <f>IF(ISNA(MATCH(JO$3,Feiertage!$L5:$L50,0)),0,1)</f>
        <v>0</v>
      </c>
      <c r="JP8" s="18">
        <f>IF(ISNA(MATCH(JP$3,Feiertage!$L5:$L50,0)),0,1)</f>
        <v>0</v>
      </c>
      <c r="JQ8" s="18">
        <f>IF(ISNA(MATCH(JQ$3,Feiertage!$L5:$L50,0)),0,1)</f>
        <v>0</v>
      </c>
      <c r="JR8" s="18">
        <f>IF(ISNA(MATCH(JR$3,Feiertage!$L5:$L50,0)),0,1)</f>
        <v>0</v>
      </c>
      <c r="JS8" s="18">
        <f>IF(ISNA(MATCH(JS$3,Feiertage!$L5:$L50,0)),0,1)</f>
        <v>0</v>
      </c>
      <c r="JT8" s="18">
        <f>IF(ISNA(MATCH(JT$3,Feiertage!$L5:$L50,0)),0,1)</f>
        <v>0</v>
      </c>
      <c r="JU8" s="18">
        <f>IF(ISNA(MATCH(JU$3,Feiertage!$L5:$L50,0)),0,1)</f>
        <v>0</v>
      </c>
      <c r="JV8" s="18">
        <f>IF(ISNA(MATCH(JV$3,Feiertage!$L5:$L50,0)),0,1)</f>
        <v>0</v>
      </c>
      <c r="JW8" s="18">
        <f>IF(ISNA(MATCH(JW$3,Feiertage!$L5:$L50,0)),0,1)</f>
        <v>0</v>
      </c>
      <c r="JX8" s="18">
        <f>IF(ISNA(MATCH(JX$3,Feiertage!$L5:$L50,0)),0,1)</f>
        <v>0</v>
      </c>
      <c r="JY8" s="18">
        <f>IF(ISNA(MATCH(JY$3,Feiertage!$L5:$L50,0)),0,1)</f>
        <v>0</v>
      </c>
      <c r="JZ8" s="18">
        <f>IF(ISNA(MATCH(JZ$3,Feiertage!$L5:$L50,0)),0,1)</f>
        <v>0</v>
      </c>
      <c r="KA8" s="18">
        <f>IF(ISNA(MATCH(KA$3,Feiertage!$L5:$L50,0)),0,1)</f>
        <v>0</v>
      </c>
      <c r="KB8" s="18">
        <f>IF(ISNA(MATCH(KB$3,Feiertage!$L5:$L50,0)),0,1)</f>
        <v>0</v>
      </c>
      <c r="KC8" s="18">
        <f>IF(ISNA(MATCH(KC$3,Feiertage!$L5:$L50,0)),0,1)</f>
        <v>0</v>
      </c>
      <c r="KD8" s="18">
        <f>IF(ISNA(MATCH(KD$3,Feiertage!$L5:$L50,0)),0,1)</f>
        <v>0</v>
      </c>
      <c r="KE8" s="18">
        <f>IF(ISNA(MATCH(KE$3,Feiertage!$L5:$L50,0)),0,1)</f>
        <v>0</v>
      </c>
      <c r="KF8" s="18">
        <f>IF(ISNA(MATCH(KF$3,Feiertage!$L5:$L50,0)),0,1)</f>
        <v>0</v>
      </c>
      <c r="KG8" s="18">
        <f>IF(ISNA(MATCH(KG$3,Feiertage!$L5:$L50,0)),0,1)</f>
        <v>0</v>
      </c>
      <c r="KH8" s="18">
        <f>IF(ISNA(MATCH(KH$3,Feiertage!$L5:$L50,0)),0,1)</f>
        <v>0</v>
      </c>
      <c r="KI8" s="18">
        <f>IF(ISNA(MATCH(KI$3,Feiertage!$L5:$L50,0)),0,1)</f>
        <v>0</v>
      </c>
      <c r="KJ8" s="18">
        <f>IF(ISNA(MATCH(KJ$3,Feiertage!$L5:$L50,0)),0,1)</f>
        <v>1</v>
      </c>
      <c r="KK8" s="18">
        <f>IF(ISNA(MATCH(KK$3,Feiertage!$L5:$L50,0)),0,1)</f>
        <v>0</v>
      </c>
      <c r="KL8" s="18">
        <f>IF(ISNA(MATCH(KL$3,Feiertage!$L5:$L50,0)),0,1)</f>
        <v>0</v>
      </c>
      <c r="KM8" s="18">
        <f>IF(ISNA(MATCH(KM$3,Feiertage!$L5:$L50,0)),0,1)</f>
        <v>0</v>
      </c>
      <c r="KN8" s="18">
        <f>IF(ISNA(MATCH(KN$3,Feiertage!$L5:$L50,0)),0,1)</f>
        <v>0</v>
      </c>
      <c r="KO8" s="18">
        <f>IF(ISNA(MATCH(KO$3,Feiertage!$L5:$L50,0)),0,1)</f>
        <v>0</v>
      </c>
      <c r="KP8" s="18">
        <f>IF(ISNA(MATCH(KP$3,Feiertage!$L5:$L50,0)),0,1)</f>
        <v>0</v>
      </c>
      <c r="KQ8" s="18">
        <f>IF(ISNA(MATCH(KQ$3,Feiertage!$L5:$L50,0)),0,1)</f>
        <v>0</v>
      </c>
      <c r="KR8" s="18">
        <f>IF(ISNA(MATCH(KR$3,Feiertage!$L5:$L50,0)),0,1)</f>
        <v>0</v>
      </c>
      <c r="KS8" s="18">
        <f>IF(ISNA(MATCH(KS$3,Feiertage!$L5:$L50,0)),0,1)</f>
        <v>0</v>
      </c>
      <c r="KT8" s="18">
        <f>IF(ISNA(MATCH(KT$3,Feiertage!$L5:$L50,0)),0,1)</f>
        <v>0</v>
      </c>
      <c r="KU8" s="18">
        <f>IF(ISNA(MATCH(KU$3,Feiertage!$L5:$L50,0)),0,1)</f>
        <v>0</v>
      </c>
      <c r="KV8" s="18">
        <f>IF(ISNA(MATCH(KV$3,Feiertage!$L5:$L50,0)),0,1)</f>
        <v>0</v>
      </c>
      <c r="KW8" s="18">
        <f>IF(ISNA(MATCH(KW$3,Feiertage!$L5:$L50,0)),0,1)</f>
        <v>0</v>
      </c>
      <c r="KX8" s="18">
        <f>IF(ISNA(MATCH(KX$3,Feiertage!$L5:$L50,0)),0,1)</f>
        <v>0</v>
      </c>
      <c r="KY8" s="18">
        <f>IF(ISNA(MATCH(KY$3,Feiertage!$L5:$L50,0)),0,1)</f>
        <v>0</v>
      </c>
      <c r="KZ8" s="18">
        <f>IF(ISNA(MATCH(KZ$3,Feiertage!$L5:$L50,0)),0,1)</f>
        <v>0</v>
      </c>
      <c r="LA8" s="18">
        <f>IF(ISNA(MATCH(LA$3,Feiertage!$L5:$L50,0)),0,1)</f>
        <v>0</v>
      </c>
      <c r="LB8" s="18">
        <f>IF(ISNA(MATCH(LB$3,Feiertage!$L5:$L50,0)),0,1)</f>
        <v>0</v>
      </c>
      <c r="LC8" s="18">
        <f>IF(ISNA(MATCH(LC$3,Feiertage!$L5:$L50,0)),0,1)</f>
        <v>0</v>
      </c>
      <c r="LD8" s="18">
        <f>IF(ISNA(MATCH(LD$3,Feiertage!$L5:$L50,0)),0,1)</f>
        <v>0</v>
      </c>
      <c r="LE8" s="18">
        <f>IF(ISNA(MATCH(LE$3,Feiertage!$L5:$L50,0)),0,1)</f>
        <v>0</v>
      </c>
      <c r="LF8" s="18">
        <f>IF(ISNA(MATCH(LF$3,Feiertage!$L5:$L50,0)),0,1)</f>
        <v>0</v>
      </c>
      <c r="LG8" s="18">
        <f>IF(ISNA(MATCH(LG$3,Feiertage!$L5:$L50,0)),0,1)</f>
        <v>0</v>
      </c>
      <c r="LH8" s="18">
        <f>IF(ISNA(MATCH(LH$3,Feiertage!$L5:$L50,0)),0,1)</f>
        <v>0</v>
      </c>
      <c r="LI8" s="18">
        <f>IF(ISNA(MATCH(LI$3,Feiertage!$L5:$L50,0)),0,1)</f>
        <v>0</v>
      </c>
      <c r="LJ8" s="18">
        <f>IF(ISNA(MATCH(LJ$3,Feiertage!$L5:$L50,0)),0,1)</f>
        <v>0</v>
      </c>
      <c r="LK8" s="18">
        <f>IF(ISNA(MATCH(LK$3,Feiertage!$L5:$L50,0)),0,1)</f>
        <v>0</v>
      </c>
      <c r="LL8" s="18">
        <f>IF(ISNA(MATCH(LL$3,Feiertage!$L5:$L50,0)),0,1)</f>
        <v>0</v>
      </c>
      <c r="LM8" s="18">
        <f>IF(ISNA(MATCH(LM$3,Feiertage!$L5:$L50,0)),0,1)</f>
        <v>0</v>
      </c>
      <c r="LN8" s="18">
        <f>IF(ISNA(MATCH(LN$3,Feiertage!$L5:$L50,0)),0,1)</f>
        <v>0</v>
      </c>
      <c r="LO8" s="18">
        <f>IF(ISNA(MATCH(LO$3,Feiertage!$L5:$L50,0)),0,1)</f>
        <v>0</v>
      </c>
      <c r="LP8" s="18">
        <f>IF(ISNA(MATCH(LP$3,Feiertage!$L5:$L50,0)),0,1)</f>
        <v>0</v>
      </c>
      <c r="LQ8" s="18">
        <f>IF(ISNA(MATCH(LQ$3,Feiertage!$L5:$L50,0)),0,1)</f>
        <v>0</v>
      </c>
      <c r="LR8" s="18">
        <f>IF(ISNA(MATCH(LR$3,Feiertage!$L5:$L50,0)),0,1)</f>
        <v>0</v>
      </c>
      <c r="LS8" s="18">
        <f>IF(ISNA(MATCH(LS$3,Feiertage!$L5:$L50,0)),0,1)</f>
        <v>0</v>
      </c>
      <c r="LT8" s="18">
        <f>IF(ISNA(MATCH(LT$3,Feiertage!$L5:$L50,0)),0,1)</f>
        <v>0</v>
      </c>
      <c r="LU8" s="18">
        <f>IF(ISNA(MATCH(LU$3,Feiertage!$L5:$L50,0)),0,1)</f>
        <v>0</v>
      </c>
      <c r="LV8" s="18">
        <f>IF(ISNA(MATCH(LV$3,Feiertage!$L5:$L50,0)),0,1)</f>
        <v>0</v>
      </c>
      <c r="LW8" s="18">
        <f>IF(ISNA(MATCH(LW$3,Feiertage!$L5:$L50,0)),0,1)</f>
        <v>0</v>
      </c>
      <c r="LX8" s="18">
        <f>IF(ISNA(MATCH(LX$3,Feiertage!$L5:$L50,0)),0,1)</f>
        <v>0</v>
      </c>
      <c r="LY8" s="18">
        <f>IF(ISNA(MATCH(LY$3,Feiertage!$L5:$L50,0)),0,1)</f>
        <v>0</v>
      </c>
      <c r="LZ8" s="18">
        <f>IF(ISNA(MATCH(LZ$3,Feiertage!$L5:$L50,0)),0,1)</f>
        <v>0</v>
      </c>
      <c r="MA8" s="18">
        <f>IF(ISNA(MATCH(MA$3,Feiertage!$L5:$L50,0)),0,1)</f>
        <v>0</v>
      </c>
      <c r="MB8" s="18">
        <f>IF(ISNA(MATCH(MB$3,Feiertage!$L5:$L50,0)),0,1)</f>
        <v>0</v>
      </c>
      <c r="MC8" s="18">
        <f>IF(ISNA(MATCH(MC$3,Feiertage!$L5:$L50,0)),0,1)</f>
        <v>0</v>
      </c>
      <c r="MD8" s="18">
        <f>IF(ISNA(MATCH(MD$3,Feiertage!$L5:$L50,0)),0,1)</f>
        <v>0</v>
      </c>
      <c r="ME8" s="18">
        <f>IF(ISNA(MATCH(ME$3,Feiertage!$L5:$L50,0)),0,1)</f>
        <v>0</v>
      </c>
      <c r="MF8" s="18">
        <f>IF(ISNA(MATCH(MF$3,Feiertage!$L5:$L50,0)),0,1)</f>
        <v>0</v>
      </c>
      <c r="MG8" s="18">
        <f>IF(ISNA(MATCH(MG$3,Feiertage!$L5:$L50,0)),0,1)</f>
        <v>0</v>
      </c>
      <c r="MH8" s="18">
        <f>IF(ISNA(MATCH(MH$3,Feiertage!$L5:$L50,0)),0,1)</f>
        <v>0</v>
      </c>
      <c r="MI8" s="18">
        <f>IF(ISNA(MATCH(MI$3,Feiertage!$L5:$L50,0)),0,1)</f>
        <v>0</v>
      </c>
      <c r="MJ8" s="18">
        <f>IF(ISNA(MATCH(MJ$3,Feiertage!$L5:$L50,0)),0,1)</f>
        <v>0</v>
      </c>
      <c r="MK8" s="18">
        <f>IF(ISNA(MATCH(MK$3,Feiertage!$L5:$L50,0)),0,1)</f>
        <v>0</v>
      </c>
      <c r="ML8" s="18">
        <f>IF(ISNA(MATCH(ML$3,Feiertage!$L5:$L50,0)),0,1)</f>
        <v>0</v>
      </c>
      <c r="MM8" s="18">
        <f>IF(ISNA(MATCH(MM$3,Feiertage!$L5:$L50,0)),0,1)</f>
        <v>0</v>
      </c>
      <c r="MN8" s="18">
        <f>IF(ISNA(MATCH(MN$3,Feiertage!$L5:$L50,0)),0,1)</f>
        <v>0</v>
      </c>
      <c r="MO8" s="18">
        <f>IF(ISNA(MATCH(MO$3,Feiertage!$L5:$L50,0)),0,1)</f>
        <v>0</v>
      </c>
      <c r="MP8" s="18">
        <f>IF(ISNA(MATCH(MP$3,Feiertage!$L5:$L50,0)),0,1)</f>
        <v>0</v>
      </c>
      <c r="MQ8" s="18">
        <f>IF(ISNA(MATCH(MQ$3,Feiertage!$L5:$L50,0)),0,1)</f>
        <v>0</v>
      </c>
      <c r="MR8" s="18">
        <f>IF(ISNA(MATCH(MR$3,Feiertage!$L5:$L50,0)),0,1)</f>
        <v>0</v>
      </c>
      <c r="MS8" s="18">
        <f>IF(ISNA(MATCH(MS$3,Feiertage!$L5:$L50,0)),0,1)</f>
        <v>0</v>
      </c>
      <c r="MT8" s="18">
        <f>IF(ISNA(MATCH(MT$3,Feiertage!$L5:$L50,0)),0,1)</f>
        <v>0</v>
      </c>
      <c r="MU8" s="18">
        <f>IF(ISNA(MATCH(MU$3,Feiertage!$L5:$L50,0)),0,1)</f>
        <v>0</v>
      </c>
      <c r="MV8" s="18">
        <f>IF(ISNA(MATCH(MV$3,Feiertage!$L5:$L50,0)),0,1)</f>
        <v>0</v>
      </c>
      <c r="MW8" s="18">
        <f>IF(ISNA(MATCH(MW$3,Feiertage!$L5:$L50,0)),0,1)</f>
        <v>0</v>
      </c>
      <c r="MX8" s="18">
        <f>IF(ISNA(MATCH(MX$3,Feiertage!$L5:$L50,0)),0,1)</f>
        <v>0</v>
      </c>
      <c r="MY8" s="18">
        <f>IF(ISNA(MATCH(MY$3,Feiertage!$L5:$L50,0)),0,1)</f>
        <v>0</v>
      </c>
      <c r="MZ8" s="18">
        <f>IF(ISNA(MATCH(MZ$3,Feiertage!$L5:$L50,0)),0,1)</f>
        <v>0</v>
      </c>
      <c r="NA8" s="18">
        <f>IF(ISNA(MATCH(NA$3,Feiertage!$L5:$L50,0)),0,1)</f>
        <v>0</v>
      </c>
      <c r="NB8" s="18">
        <f>IF(ISNA(MATCH(NB$3,Feiertage!$L5:$L50,0)),0,1)</f>
        <v>0</v>
      </c>
      <c r="NC8" s="18">
        <f>IF(ISNA(MATCH(NC$3,Feiertage!$L5:$L50,0)),0,1)</f>
        <v>0</v>
      </c>
      <c r="ND8" s="18">
        <f>IF(ISNA(MATCH(ND$3,Feiertage!$L5:$L50,0)),0,1)</f>
        <v>0</v>
      </c>
      <c r="NE8" s="18">
        <f>IF(ISNA(MATCH(NE$3,Feiertage!$L5:$L50,0)),0,1)</f>
        <v>0</v>
      </c>
      <c r="NF8" s="18">
        <f>IF(ISNA(MATCH(NF$3,Feiertage!$L5:$L50,0)),0,1)</f>
        <v>0</v>
      </c>
      <c r="NG8" s="18">
        <f>IF(ISNA(MATCH(NG$3,Feiertage!$L5:$L50,0)),0,1)</f>
        <v>0</v>
      </c>
      <c r="NH8" s="18">
        <f>IF(ISNA(MATCH(NH$3,Feiertage!$L5:$L50,0)),0,1)</f>
        <v>0</v>
      </c>
      <c r="NI8" s="18">
        <f>IF(ISNA(MATCH(NI$3,Feiertage!$L5:$L50,0)),0,1)</f>
        <v>0</v>
      </c>
      <c r="NJ8" s="18">
        <f>IF(ISNA(MATCH(NJ$3,Feiertage!$L5:$L50,0)),0,1)</f>
        <v>0</v>
      </c>
      <c r="NK8" s="18">
        <f>IF(ISNA(MATCH(NK$3,Feiertage!$L5:$L50,0)),0,1)</f>
        <v>0</v>
      </c>
      <c r="NL8" s="18">
        <f>IF(ISNA(MATCH(NL$3,Feiertage!$L5:$L50,0)),0,1)</f>
        <v>0</v>
      </c>
      <c r="NM8" s="18">
        <f>IF(ISNA(MATCH(NM$3,Feiertage!$L5:$L50,0)),0,1)</f>
        <v>0</v>
      </c>
      <c r="NN8" s="18">
        <f>IF(ISNA(MATCH(NN$3,Feiertage!$L5:$L50,0)),0,1)</f>
        <v>0</v>
      </c>
      <c r="NO8" s="18">
        <f>IF(ISNA(MATCH(NO$3,Feiertage!$L5:$L50,0)),0,1)</f>
        <v>1</v>
      </c>
      <c r="NP8" s="18">
        <f>IF(ISNA(MATCH(NP$3,Feiertage!$L5:$L50,0)),0,1)</f>
        <v>1</v>
      </c>
      <c r="NQ8" s="18">
        <f>IF(ISNA(MATCH(NQ$3,Feiertage!$L5:$L50,0)),0,1)</f>
        <v>0</v>
      </c>
      <c r="NR8" s="18">
        <f>IF(ISNA(MATCH(NR$3,Feiertage!$L5:$L50,0)),0,1)</f>
        <v>0</v>
      </c>
      <c r="NS8" s="18">
        <f>IF(ISNA(MATCH(NS$3,Feiertage!$L5:$L50,0)),0,1)</f>
        <v>0</v>
      </c>
      <c r="NT8" s="18">
        <f>IF(ISNA(MATCH(NT$3,Feiertage!$L5:$L50,0)),0,1)</f>
        <v>0</v>
      </c>
      <c r="NU8" s="18">
        <f>IF(ISNA(MATCH(NU$3,Feiertage!$L5:$L50,0)),0,1)</f>
        <v>1</v>
      </c>
    </row>
    <row r="9" spans="1:385" s="11" customFormat="1" ht="15" hidden="1" customHeight="1" x14ac:dyDescent="0.45">
      <c r="B9" s="159"/>
      <c r="C9" s="17" t="s">
        <v>20</v>
      </c>
      <c r="D9" s="17"/>
      <c r="E9" s="163"/>
      <c r="F9" s="163"/>
      <c r="G9" s="170"/>
      <c r="H9" s="170"/>
      <c r="I9" s="136"/>
      <c r="J9" s="136"/>
      <c r="K9" s="136"/>
      <c r="L9" s="165"/>
      <c r="M9" s="165"/>
      <c r="N9" s="167"/>
      <c r="O9" s="167"/>
      <c r="P9" s="154"/>
      <c r="Q9" s="156"/>
      <c r="R9" s="170"/>
      <c r="S9" s="158"/>
      <c r="T9" s="18">
        <f>IF(ISNA(MATCH(T$3,Feiertage!$N5:$N50,0)),0,1)</f>
        <v>1</v>
      </c>
      <c r="U9" s="18">
        <f>IF(ISNA(MATCH(U$3,Feiertage!$N5:$N50,0)),0,1)</f>
        <v>0</v>
      </c>
      <c r="V9" s="18">
        <f>IF(ISNA(MATCH(V$3,Feiertage!$N5:$N50,0)),0,1)</f>
        <v>0</v>
      </c>
      <c r="W9" s="18">
        <f>IF(ISNA(MATCH(W$3,Feiertage!$N5:$N50,0)),0,1)</f>
        <v>0</v>
      </c>
      <c r="X9" s="18">
        <f>IF(ISNA(MATCH(X$3,Feiertage!$N5:$N50,0)),0,1)</f>
        <v>0</v>
      </c>
      <c r="Y9" s="18">
        <f>IF(ISNA(MATCH(Y$3,Feiertage!$N5:$N50,0)),0,1)</f>
        <v>0</v>
      </c>
      <c r="Z9" s="18">
        <f>IF(ISNA(MATCH(Z$3,Feiertage!$N5:$N50,0)),0,1)</f>
        <v>0</v>
      </c>
      <c r="AA9" s="18">
        <f>IF(ISNA(MATCH(AA$3,Feiertage!$N5:$N50,0)),0,1)</f>
        <v>0</v>
      </c>
      <c r="AB9" s="18">
        <f>IF(ISNA(MATCH(AB$3,Feiertage!$N5:$N50,0)),0,1)</f>
        <v>0</v>
      </c>
      <c r="AC9" s="18">
        <f>IF(ISNA(MATCH(AC$3,Feiertage!$N5:$N50,0)),0,1)</f>
        <v>0</v>
      </c>
      <c r="AD9" s="18">
        <f>IF(ISNA(MATCH(AD$3,Feiertage!$N5:$N50,0)),0,1)</f>
        <v>0</v>
      </c>
      <c r="AE9" s="18">
        <f>IF(ISNA(MATCH(AE$3,Feiertage!$N5:$N50,0)),0,1)</f>
        <v>0</v>
      </c>
      <c r="AF9" s="18">
        <f>IF(ISNA(MATCH(AF$3,Feiertage!$N5:$N50,0)),0,1)</f>
        <v>0</v>
      </c>
      <c r="AG9" s="18">
        <f>IF(ISNA(MATCH(AG$3,Feiertage!$N5:$N50,0)),0,1)</f>
        <v>0</v>
      </c>
      <c r="AH9" s="18">
        <f>IF(ISNA(MATCH(AH$3,Feiertage!$N5:$N50,0)),0,1)</f>
        <v>0</v>
      </c>
      <c r="AI9" s="18">
        <f>IF(ISNA(MATCH(AI$3,Feiertage!$N5:$N50,0)),0,1)</f>
        <v>0</v>
      </c>
      <c r="AJ9" s="18">
        <f>IF(ISNA(MATCH(AJ$3,Feiertage!$N5:$N50,0)),0,1)</f>
        <v>0</v>
      </c>
      <c r="AK9" s="18">
        <f>IF(ISNA(MATCH(AK$3,Feiertage!$N5:$N50,0)),0,1)</f>
        <v>0</v>
      </c>
      <c r="AL9" s="18">
        <f>IF(ISNA(MATCH(AL$3,Feiertage!$N5:$N50,0)),0,1)</f>
        <v>0</v>
      </c>
      <c r="AM9" s="18">
        <f>IF(ISNA(MATCH(AM$3,Feiertage!$N5:$N50,0)),0,1)</f>
        <v>0</v>
      </c>
      <c r="AN9" s="18">
        <f>IF(ISNA(MATCH(AN$3,Feiertage!$N5:$N50,0)),0,1)</f>
        <v>0</v>
      </c>
      <c r="AO9" s="18">
        <f>IF(ISNA(MATCH(AO$3,Feiertage!$N5:$N50,0)),0,1)</f>
        <v>0</v>
      </c>
      <c r="AP9" s="18">
        <f>IF(ISNA(MATCH(AP$3,Feiertage!$N5:$N50,0)),0,1)</f>
        <v>0</v>
      </c>
      <c r="AQ9" s="18">
        <f>IF(ISNA(MATCH(AQ$3,Feiertage!$N5:$N50,0)),0,1)</f>
        <v>0</v>
      </c>
      <c r="AR9" s="18">
        <f>IF(ISNA(MATCH(AR$3,Feiertage!$N5:$N50,0)),0,1)</f>
        <v>0</v>
      </c>
      <c r="AS9" s="18">
        <f>IF(ISNA(MATCH(AS$3,Feiertage!$N5:$N50,0)),0,1)</f>
        <v>0</v>
      </c>
      <c r="AT9" s="18">
        <f>IF(ISNA(MATCH(AT$3,Feiertage!$N5:$N50,0)),0,1)</f>
        <v>0</v>
      </c>
      <c r="AU9" s="18">
        <f>IF(ISNA(MATCH(AU$3,Feiertage!$N5:$N50,0)),0,1)</f>
        <v>0</v>
      </c>
      <c r="AV9" s="18">
        <f>IF(ISNA(MATCH(AV$3,Feiertage!$N5:$N50,0)),0,1)</f>
        <v>0</v>
      </c>
      <c r="AW9" s="18">
        <f>IF(ISNA(MATCH(AW$3,Feiertage!$N5:$N50,0)),0,1)</f>
        <v>0</v>
      </c>
      <c r="AX9" s="18">
        <f>IF(ISNA(MATCH(AX$3,Feiertage!$N5:$N50,0)),0,1)</f>
        <v>0</v>
      </c>
      <c r="AY9" s="18">
        <f>IF(ISNA(MATCH(AY$3,Feiertage!$N5:$N50,0)),0,1)</f>
        <v>0</v>
      </c>
      <c r="AZ9" s="18">
        <f>IF(ISNA(MATCH(AZ$3,Feiertage!$N5:$N50,0)),0,1)</f>
        <v>0</v>
      </c>
      <c r="BA9" s="18">
        <f>IF(ISNA(MATCH(BA$3,Feiertage!$N5:$N50,0)),0,1)</f>
        <v>0</v>
      </c>
      <c r="BB9" s="18">
        <f>IF(ISNA(MATCH(BB$3,Feiertage!$N5:$N50,0)),0,1)</f>
        <v>0</v>
      </c>
      <c r="BC9" s="18">
        <f>IF(ISNA(MATCH(BC$3,Feiertage!$N5:$N50,0)),0,1)</f>
        <v>0</v>
      </c>
      <c r="BD9" s="18">
        <f>IF(ISNA(MATCH(BD$3,Feiertage!$N5:$N50,0)),0,1)</f>
        <v>0</v>
      </c>
      <c r="BE9" s="18">
        <f>IF(ISNA(MATCH(BE$3,Feiertage!$N5:$N50,0)),0,1)</f>
        <v>0</v>
      </c>
      <c r="BF9" s="18">
        <f>IF(ISNA(MATCH(BF$3,Feiertage!$N5:$N50,0)),0,1)</f>
        <v>0</v>
      </c>
      <c r="BG9" s="18">
        <f>IF(ISNA(MATCH(BG$3,Feiertage!$N5:$N50,0)),0,1)</f>
        <v>0</v>
      </c>
      <c r="BH9" s="18">
        <f>IF(ISNA(MATCH(BH$3,Feiertage!$N5:$N50,0)),0,1)</f>
        <v>0</v>
      </c>
      <c r="BI9" s="18">
        <f>IF(ISNA(MATCH(BI$3,Feiertage!$N5:$N50,0)),0,1)</f>
        <v>0</v>
      </c>
      <c r="BJ9" s="18">
        <f>IF(ISNA(MATCH(BJ$3,Feiertage!$N5:$N50,0)),0,1)</f>
        <v>0</v>
      </c>
      <c r="BK9" s="18">
        <f>IF(ISNA(MATCH(BK$3,Feiertage!$N5:$N50,0)),0,1)</f>
        <v>0</v>
      </c>
      <c r="BL9" s="18">
        <f>IF(ISNA(MATCH(BL$3,Feiertage!$N5:$N50,0)),0,1)</f>
        <v>0</v>
      </c>
      <c r="BM9" s="18">
        <f>IF(ISNA(MATCH(BM$3,Feiertage!$N5:$N50,0)),0,1)</f>
        <v>0</v>
      </c>
      <c r="BN9" s="18">
        <f>IF(ISNA(MATCH(BN$3,Feiertage!$N5:$N50,0)),0,1)</f>
        <v>0</v>
      </c>
      <c r="BO9" s="18">
        <f>IF(ISNA(MATCH(BO$3,Feiertage!$N5:$N50,0)),0,1)</f>
        <v>0</v>
      </c>
      <c r="BP9" s="18">
        <f>IF(ISNA(MATCH(BP$3,Feiertage!$N5:$N50,0)),0,1)</f>
        <v>0</v>
      </c>
      <c r="BQ9" s="18">
        <f>IF(ISNA(MATCH(BQ$3,Feiertage!$N5:$N50,0)),0,1)</f>
        <v>0</v>
      </c>
      <c r="BR9" s="18">
        <f>IF(ISNA(MATCH(BR$3,Feiertage!$N5:$N50,0)),0,1)</f>
        <v>0</v>
      </c>
      <c r="BS9" s="18">
        <f>IF(ISNA(MATCH(BS$3,Feiertage!$N5:$N50,0)),0,1)</f>
        <v>0</v>
      </c>
      <c r="BT9" s="18">
        <f>IF(ISNA(MATCH(BT$3,Feiertage!$N5:$N50,0)),0,1)</f>
        <v>0</v>
      </c>
      <c r="BU9" s="18">
        <f>IF(ISNA(MATCH(BU$3,Feiertage!$N5:$N50,0)),0,1)</f>
        <v>0</v>
      </c>
      <c r="BV9" s="18">
        <f>IF(ISNA(MATCH(BV$3,Feiertage!$N5:$N50,0)),0,1)</f>
        <v>0</v>
      </c>
      <c r="BW9" s="18">
        <f>IF(ISNA(MATCH(BW$3,Feiertage!$N5:$N50,0)),0,1)</f>
        <v>0</v>
      </c>
      <c r="BX9" s="18">
        <f>IF(ISNA(MATCH(BX$3,Feiertage!$N5:$N50,0)),0,1)</f>
        <v>0</v>
      </c>
      <c r="BY9" s="18">
        <f>IF(ISNA(MATCH(BY$3,Feiertage!$N5:$N50,0)),0,1)</f>
        <v>0</v>
      </c>
      <c r="BZ9" s="18">
        <f>IF(ISNA(MATCH(BZ$3,Feiertage!$N5:$N50,0)),0,1)</f>
        <v>0</v>
      </c>
      <c r="CA9" s="18">
        <f>IF(ISNA(MATCH(CA$3,Feiertage!$N5:$N50,0)),0,1)</f>
        <v>0</v>
      </c>
      <c r="CB9" s="18">
        <f>IF(ISNA(MATCH(CB$3,Feiertage!$N5:$N50,0)),0,1)</f>
        <v>0</v>
      </c>
      <c r="CC9" s="18">
        <f>IF(ISNA(MATCH(CC$3,Feiertage!$N5:$N50,0)),0,1)</f>
        <v>0</v>
      </c>
      <c r="CD9" s="18">
        <f>IF(ISNA(MATCH(CD$3,Feiertage!$N5:$N50,0)),0,1)</f>
        <v>0</v>
      </c>
      <c r="CE9" s="18">
        <f>IF(ISNA(MATCH(CE$3,Feiertage!$N5:$N50,0)),0,1)</f>
        <v>0</v>
      </c>
      <c r="CF9" s="18">
        <f>IF(ISNA(MATCH(CF$3,Feiertage!$N5:$N50,0)),0,1)</f>
        <v>0</v>
      </c>
      <c r="CG9" s="18">
        <f>IF(ISNA(MATCH(CG$3,Feiertage!$N5:$N50,0)),0,1)</f>
        <v>0</v>
      </c>
      <c r="CH9" s="18">
        <f>IF(ISNA(MATCH(CH$3,Feiertage!$N5:$N50,0)),0,1)</f>
        <v>0</v>
      </c>
      <c r="CI9" s="18">
        <f>IF(ISNA(MATCH(CI$3,Feiertage!$N5:$N50,0)),0,1)</f>
        <v>0</v>
      </c>
      <c r="CJ9" s="18">
        <f>IF(ISNA(MATCH(CJ$3,Feiertage!$N5:$N50,0)),0,1)</f>
        <v>0</v>
      </c>
      <c r="CK9" s="18">
        <f>IF(ISNA(MATCH(CK$3,Feiertage!$N5:$N50,0)),0,1)</f>
        <v>0</v>
      </c>
      <c r="CL9" s="18">
        <f>IF(ISNA(MATCH(CL$3,Feiertage!$N5:$N50,0)),0,1)</f>
        <v>0</v>
      </c>
      <c r="CM9" s="18">
        <f>IF(ISNA(MATCH(CM$3,Feiertage!$N5:$N50,0)),0,1)</f>
        <v>0</v>
      </c>
      <c r="CN9" s="18">
        <f>IF(ISNA(MATCH(CN$3,Feiertage!$N5:$N50,0)),0,1)</f>
        <v>0</v>
      </c>
      <c r="CO9" s="18">
        <f>IF(ISNA(MATCH(CO$3,Feiertage!$N5:$N50,0)),0,1)</f>
        <v>0</v>
      </c>
      <c r="CP9" s="18">
        <f>IF(ISNA(MATCH(CP$3,Feiertage!$N5:$N50,0)),0,1)</f>
        <v>0</v>
      </c>
      <c r="CQ9" s="18">
        <f>IF(ISNA(MATCH(CQ$3,Feiertage!$N5:$N50,0)),0,1)</f>
        <v>0</v>
      </c>
      <c r="CR9" s="18">
        <f>IF(ISNA(MATCH(CR$3,Feiertage!$N5:$N50,0)),0,1)</f>
        <v>0</v>
      </c>
      <c r="CS9" s="18">
        <f>IF(ISNA(MATCH(CS$3,Feiertage!$N5:$N50,0)),0,1)</f>
        <v>0</v>
      </c>
      <c r="CT9" s="18">
        <f>IF(ISNA(MATCH(CT$3,Feiertage!$N5:$N50,0)),0,1)</f>
        <v>0</v>
      </c>
      <c r="CU9" s="18">
        <f>IF(ISNA(MATCH(CU$3,Feiertage!$N5:$N50,0)),0,1)</f>
        <v>0</v>
      </c>
      <c r="CV9" s="18">
        <f>IF(ISNA(MATCH(CV$3,Feiertage!$N5:$N50,0)),0,1)</f>
        <v>0</v>
      </c>
      <c r="CW9" s="18">
        <f>IF(ISNA(MATCH(CW$3,Feiertage!$N5:$N50,0)),0,1)</f>
        <v>0</v>
      </c>
      <c r="CX9" s="18">
        <f>IF(ISNA(MATCH(CX$3,Feiertage!$N5:$N50,0)),0,1)</f>
        <v>0</v>
      </c>
      <c r="CY9" s="18">
        <f>IF(ISNA(MATCH(CY$3,Feiertage!$N5:$N50,0)),0,1)</f>
        <v>0</v>
      </c>
      <c r="CZ9" s="18">
        <f>IF(ISNA(MATCH(CZ$3,Feiertage!$N5:$N50,0)),0,1)</f>
        <v>0</v>
      </c>
      <c r="DA9" s="18">
        <f>IF(ISNA(MATCH(DA$3,Feiertage!$N5:$N50,0)),0,1)</f>
        <v>0</v>
      </c>
      <c r="DB9" s="18">
        <f>IF(ISNA(MATCH(DB$3,Feiertage!$N5:$N50,0)),0,1)</f>
        <v>0</v>
      </c>
      <c r="DC9" s="18">
        <f>IF(ISNA(MATCH(DC$3,Feiertage!$N5:$N50,0)),0,1)</f>
        <v>0</v>
      </c>
      <c r="DD9" s="18">
        <f>IF(ISNA(MATCH(DD$3,Feiertage!$N5:$N50,0)),0,1)</f>
        <v>1</v>
      </c>
      <c r="DE9" s="18">
        <f>IF(ISNA(MATCH(DE$3,Feiertage!$N5:$N50,0)),0,1)</f>
        <v>0</v>
      </c>
      <c r="DF9" s="18">
        <f>IF(ISNA(MATCH(DF$3,Feiertage!$N5:$N50,0)),0,1)</f>
        <v>1</v>
      </c>
      <c r="DG9" s="18">
        <f>IF(ISNA(MATCH(DG$3,Feiertage!$N5:$N50,0)),0,1)</f>
        <v>1</v>
      </c>
      <c r="DH9" s="18">
        <f>IF(ISNA(MATCH(DH$3,Feiertage!$N5:$N50,0)),0,1)</f>
        <v>0</v>
      </c>
      <c r="DI9" s="18">
        <f>IF(ISNA(MATCH(DI$3,Feiertage!$N5:$N50,0)),0,1)</f>
        <v>0</v>
      </c>
      <c r="DJ9" s="18">
        <f>IF(ISNA(MATCH(DJ$3,Feiertage!$N5:$N50,0)),0,1)</f>
        <v>0</v>
      </c>
      <c r="DK9" s="18">
        <f>IF(ISNA(MATCH(DK$3,Feiertage!$N5:$N50,0)),0,1)</f>
        <v>0</v>
      </c>
      <c r="DL9" s="18">
        <f>IF(ISNA(MATCH(DL$3,Feiertage!$N5:$N50,0)),0,1)</f>
        <v>0</v>
      </c>
      <c r="DM9" s="18">
        <f>IF(ISNA(MATCH(DM$3,Feiertage!$N5:$N50,0)),0,1)</f>
        <v>0</v>
      </c>
      <c r="DN9" s="18">
        <f>IF(ISNA(MATCH(DN$3,Feiertage!$N5:$N50,0)),0,1)</f>
        <v>0</v>
      </c>
      <c r="DO9" s="18">
        <f>IF(ISNA(MATCH(DO$3,Feiertage!$N5:$N50,0)),0,1)</f>
        <v>0</v>
      </c>
      <c r="DP9" s="18">
        <f>IF(ISNA(MATCH(DP$3,Feiertage!$N5:$N50,0)),0,1)</f>
        <v>0</v>
      </c>
      <c r="DQ9" s="18">
        <f>IF(ISNA(MATCH(DQ$3,Feiertage!$N5:$N50,0)),0,1)</f>
        <v>0</v>
      </c>
      <c r="DR9" s="18">
        <f>IF(ISNA(MATCH(DR$3,Feiertage!$N5:$N50,0)),0,1)</f>
        <v>0</v>
      </c>
      <c r="DS9" s="18">
        <f>IF(ISNA(MATCH(DS$3,Feiertage!$N5:$N50,0)),0,1)</f>
        <v>0</v>
      </c>
      <c r="DT9" s="18">
        <f>IF(ISNA(MATCH(DT$3,Feiertage!$N5:$N50,0)),0,1)</f>
        <v>0</v>
      </c>
      <c r="DU9" s="18">
        <f>IF(ISNA(MATCH(DU$3,Feiertage!$N5:$N50,0)),0,1)</f>
        <v>0</v>
      </c>
      <c r="DV9" s="18">
        <f>IF(ISNA(MATCH(DV$3,Feiertage!$N5:$N50,0)),0,1)</f>
        <v>0</v>
      </c>
      <c r="DW9" s="18">
        <f>IF(ISNA(MATCH(DW$3,Feiertage!$N5:$N50,0)),0,1)</f>
        <v>0</v>
      </c>
      <c r="DX9" s="18">
        <f>IF(ISNA(MATCH(DX$3,Feiertage!$N5:$N50,0)),0,1)</f>
        <v>0</v>
      </c>
      <c r="DY9" s="18">
        <f>IF(ISNA(MATCH(DY$3,Feiertage!$N5:$N50,0)),0,1)</f>
        <v>0</v>
      </c>
      <c r="DZ9" s="18">
        <f>IF(ISNA(MATCH(DZ$3,Feiertage!$N5:$N50,0)),0,1)</f>
        <v>0</v>
      </c>
      <c r="EA9" s="18">
        <f>IF(ISNA(MATCH(EA$3,Feiertage!$N5:$N50,0)),0,1)</f>
        <v>0</v>
      </c>
      <c r="EB9" s="18">
        <f>IF(ISNA(MATCH(EB$3,Feiertage!$N5:$N50,0)),0,1)</f>
        <v>0</v>
      </c>
      <c r="EC9" s="18">
        <f>IF(ISNA(MATCH(EC$3,Feiertage!$N5:$N50,0)),0,1)</f>
        <v>0</v>
      </c>
      <c r="ED9" s="18">
        <f>IF(ISNA(MATCH(ED$3,Feiertage!$N5:$N50,0)),0,1)</f>
        <v>0</v>
      </c>
      <c r="EE9" s="18">
        <f>IF(ISNA(MATCH(EE$3,Feiertage!$N5:$N50,0)),0,1)</f>
        <v>0</v>
      </c>
      <c r="EF9" s="18">
        <f>IF(ISNA(MATCH(EF$3,Feiertage!$N5:$N50,0)),0,1)</f>
        <v>0</v>
      </c>
      <c r="EG9" s="18">
        <f>IF(ISNA(MATCH(EG$3,Feiertage!$N5:$N50,0)),0,1)</f>
        <v>0</v>
      </c>
      <c r="EH9" s="18">
        <f>IF(ISNA(MATCH(EH$3,Feiertage!$N5:$N50,0)),0,1)</f>
        <v>0</v>
      </c>
      <c r="EI9" s="18">
        <f>IF(ISNA(MATCH(EI$3,Feiertage!$N5:$N50,0)),0,1)</f>
        <v>0</v>
      </c>
      <c r="EJ9" s="18">
        <f>IF(ISNA(MATCH(EJ$3,Feiertage!$N5:$N50,0)),0,1)</f>
        <v>0</v>
      </c>
      <c r="EK9" s="18">
        <f>IF(ISNA(MATCH(EK$3,Feiertage!$N5:$N50,0)),0,1)</f>
        <v>1</v>
      </c>
      <c r="EL9" s="18">
        <f>IF(ISNA(MATCH(EL$3,Feiertage!$N5:$N50,0)),0,1)</f>
        <v>0</v>
      </c>
      <c r="EM9" s="18">
        <f>IF(ISNA(MATCH(EM$3,Feiertage!$N5:$N50,0)),0,1)</f>
        <v>0</v>
      </c>
      <c r="EN9" s="18">
        <f>IF(ISNA(MATCH(EN$3,Feiertage!$N5:$N50,0)),0,1)</f>
        <v>0</v>
      </c>
      <c r="EO9" s="18">
        <f>IF(ISNA(MATCH(EO$3,Feiertage!$N5:$N50,0)),0,1)</f>
        <v>0</v>
      </c>
      <c r="EP9" s="18">
        <f>IF(ISNA(MATCH(EP$3,Feiertage!$N5:$N50,0)),0,1)</f>
        <v>0</v>
      </c>
      <c r="EQ9" s="18">
        <f>IF(ISNA(MATCH(EQ$3,Feiertage!$N5:$N50,0)),0,1)</f>
        <v>0</v>
      </c>
      <c r="ER9" s="18">
        <f>IF(ISNA(MATCH(ER$3,Feiertage!$N5:$N50,0)),0,1)</f>
        <v>0</v>
      </c>
      <c r="ES9" s="18">
        <f>IF(ISNA(MATCH(ES$3,Feiertage!$N5:$N50,0)),0,1)</f>
        <v>1</v>
      </c>
      <c r="ET9" s="18">
        <f>IF(ISNA(MATCH(ET$3,Feiertage!$N5:$N50,0)),0,1)</f>
        <v>0</v>
      </c>
      <c r="EU9" s="18">
        <f>IF(ISNA(MATCH(EU$3,Feiertage!$N5:$N50,0)),0,1)</f>
        <v>0</v>
      </c>
      <c r="EV9" s="18">
        <f>IF(ISNA(MATCH(EV$3,Feiertage!$N5:$N50,0)),0,1)</f>
        <v>0</v>
      </c>
      <c r="EW9" s="18">
        <f>IF(ISNA(MATCH(EW$3,Feiertage!$N5:$N50,0)),0,1)</f>
        <v>0</v>
      </c>
      <c r="EX9" s="18">
        <f>IF(ISNA(MATCH(EX$3,Feiertage!$N5:$N50,0)),0,1)</f>
        <v>0</v>
      </c>
      <c r="EY9" s="18">
        <f>IF(ISNA(MATCH(EY$3,Feiertage!$N5:$N50,0)),0,1)</f>
        <v>0</v>
      </c>
      <c r="EZ9" s="18">
        <f>IF(ISNA(MATCH(EZ$3,Feiertage!$N5:$N50,0)),0,1)</f>
        <v>0</v>
      </c>
      <c r="FA9" s="18">
        <f>IF(ISNA(MATCH(FA$3,Feiertage!$N5:$N50,0)),0,1)</f>
        <v>0</v>
      </c>
      <c r="FB9" s="18">
        <f>IF(ISNA(MATCH(FB$3,Feiertage!$N5:$N50,0)),0,1)</f>
        <v>0</v>
      </c>
      <c r="FC9" s="18">
        <f>IF(ISNA(MATCH(FC$3,Feiertage!$N5:$N50,0)),0,1)</f>
        <v>1</v>
      </c>
      <c r="FD9" s="18">
        <f>IF(ISNA(MATCH(FD$3,Feiertage!$N5:$N50,0)),0,1)</f>
        <v>1</v>
      </c>
      <c r="FE9" s="18">
        <f>IF(ISNA(MATCH(FE$3,Feiertage!$N5:$N50,0)),0,1)</f>
        <v>0</v>
      </c>
      <c r="FF9" s="18">
        <f>IF(ISNA(MATCH(FF$3,Feiertage!$N5:$N50,0)),0,1)</f>
        <v>0</v>
      </c>
      <c r="FG9" s="18">
        <f>IF(ISNA(MATCH(FG$3,Feiertage!$N5:$N50,0)),0,1)</f>
        <v>0</v>
      </c>
      <c r="FH9" s="18">
        <f>IF(ISNA(MATCH(FH$3,Feiertage!$N5:$N50,0)),0,1)</f>
        <v>0</v>
      </c>
      <c r="FI9" s="18">
        <f>IF(ISNA(MATCH(FI$3,Feiertage!$N5:$N50,0)),0,1)</f>
        <v>0</v>
      </c>
      <c r="FJ9" s="18">
        <f>IF(ISNA(MATCH(FJ$3,Feiertage!$N5:$N50,0)),0,1)</f>
        <v>0</v>
      </c>
      <c r="FK9" s="18">
        <f>IF(ISNA(MATCH(FK$3,Feiertage!$N5:$N50,0)),0,1)</f>
        <v>0</v>
      </c>
      <c r="FL9" s="18">
        <f>IF(ISNA(MATCH(FL$3,Feiertage!$N5:$N50,0)),0,1)</f>
        <v>0</v>
      </c>
      <c r="FM9" s="18">
        <f>IF(ISNA(MATCH(FM$3,Feiertage!$N5:$N50,0)),0,1)</f>
        <v>0</v>
      </c>
      <c r="FN9" s="18">
        <f>IF(ISNA(MATCH(FN$3,Feiertage!$N5:$N50,0)),0,1)</f>
        <v>0</v>
      </c>
      <c r="FO9" s="18">
        <f>IF(ISNA(MATCH(FO$3,Feiertage!$N5:$N50,0)),0,1)</f>
        <v>0</v>
      </c>
      <c r="FP9" s="18">
        <f>IF(ISNA(MATCH(FP$3,Feiertage!$N5:$N50,0)),0,1)</f>
        <v>0</v>
      </c>
      <c r="FQ9" s="18">
        <f>IF(ISNA(MATCH(FQ$3,Feiertage!$N5:$N50,0)),0,1)</f>
        <v>0</v>
      </c>
      <c r="FR9" s="18">
        <f>IF(ISNA(MATCH(FR$3,Feiertage!$N5:$N50,0)),0,1)</f>
        <v>0</v>
      </c>
      <c r="FS9" s="18">
        <f>IF(ISNA(MATCH(FS$3,Feiertage!$N5:$N50,0)),0,1)</f>
        <v>0</v>
      </c>
      <c r="FT9" s="18">
        <f>IF(ISNA(MATCH(FT$3,Feiertage!$N5:$N50,0)),0,1)</f>
        <v>0</v>
      </c>
      <c r="FU9" s="18">
        <f>IF(ISNA(MATCH(FU$3,Feiertage!$N5:$N50,0)),0,1)</f>
        <v>0</v>
      </c>
      <c r="FV9" s="18">
        <f>IF(ISNA(MATCH(FV$3,Feiertage!$N5:$N50,0)),0,1)</f>
        <v>0</v>
      </c>
      <c r="FW9" s="18">
        <f>IF(ISNA(MATCH(FW$3,Feiertage!$N5:$N50,0)),0,1)</f>
        <v>0</v>
      </c>
      <c r="FX9" s="18">
        <f>IF(ISNA(MATCH(FX$3,Feiertage!$N5:$N50,0)),0,1)</f>
        <v>0</v>
      </c>
      <c r="FY9" s="18">
        <f>IF(ISNA(MATCH(FY$3,Feiertage!$N5:$N50,0)),0,1)</f>
        <v>0</v>
      </c>
      <c r="FZ9" s="18">
        <f>IF(ISNA(MATCH(FZ$3,Feiertage!$N5:$N50,0)),0,1)</f>
        <v>0</v>
      </c>
      <c r="GA9" s="18">
        <f>IF(ISNA(MATCH(GA$3,Feiertage!$N5:$N50,0)),0,1)</f>
        <v>0</v>
      </c>
      <c r="GB9" s="18">
        <f>IF(ISNA(MATCH(GB$3,Feiertage!$N5:$N50,0)),0,1)</f>
        <v>0</v>
      </c>
      <c r="GC9" s="18">
        <f>IF(ISNA(MATCH(GC$3,Feiertage!$N5:$N50,0)),0,1)</f>
        <v>0</v>
      </c>
      <c r="GD9" s="18">
        <f>IF(ISNA(MATCH(GD$3,Feiertage!$N5:$N50,0)),0,1)</f>
        <v>0</v>
      </c>
      <c r="GE9" s="18">
        <f>IF(ISNA(MATCH(GE$3,Feiertage!$N5:$N50,0)),0,1)</f>
        <v>0</v>
      </c>
      <c r="GF9" s="18">
        <f>IF(ISNA(MATCH(GF$3,Feiertage!$N5:$N50,0)),0,1)</f>
        <v>0</v>
      </c>
      <c r="GG9" s="18">
        <f>IF(ISNA(MATCH(GG$3,Feiertage!$N5:$N50,0)),0,1)</f>
        <v>0</v>
      </c>
      <c r="GH9" s="18">
        <f>IF(ISNA(MATCH(GH$3,Feiertage!$N5:$N50,0)),0,1)</f>
        <v>0</v>
      </c>
      <c r="GI9" s="18">
        <f>IF(ISNA(MATCH(GI$3,Feiertage!$N5:$N50,0)),0,1)</f>
        <v>0</v>
      </c>
      <c r="GJ9" s="18">
        <f>IF(ISNA(MATCH(GJ$3,Feiertage!$N5:$N50,0)),0,1)</f>
        <v>0</v>
      </c>
      <c r="GK9" s="18">
        <f>IF(ISNA(MATCH(GK$3,Feiertage!$N5:$N50,0)),0,1)</f>
        <v>0</v>
      </c>
      <c r="GL9" s="18">
        <f>IF(ISNA(MATCH(GL$3,Feiertage!$N5:$N50,0)),0,1)</f>
        <v>0</v>
      </c>
      <c r="GM9" s="18">
        <f>IF(ISNA(MATCH(GM$3,Feiertage!$N5:$N50,0)),0,1)</f>
        <v>0</v>
      </c>
      <c r="GN9" s="18">
        <f>IF(ISNA(MATCH(GN$3,Feiertage!$N5:$N50,0)),0,1)</f>
        <v>0</v>
      </c>
      <c r="GO9" s="18">
        <f>IF(ISNA(MATCH(GO$3,Feiertage!$N5:$N50,0)),0,1)</f>
        <v>0</v>
      </c>
      <c r="GP9" s="18">
        <f>IF(ISNA(MATCH(GP$3,Feiertage!$N5:$N50,0)),0,1)</f>
        <v>0</v>
      </c>
      <c r="GQ9" s="18">
        <f>IF(ISNA(MATCH(GQ$3,Feiertage!$N5:$N50,0)),0,1)</f>
        <v>0</v>
      </c>
      <c r="GR9" s="18">
        <f>IF(ISNA(MATCH(GR$3,Feiertage!$N5:$N50,0)),0,1)</f>
        <v>0</v>
      </c>
      <c r="GS9" s="18">
        <f>IF(ISNA(MATCH(GS$3,Feiertage!$N5:$N50,0)),0,1)</f>
        <v>0</v>
      </c>
      <c r="GT9" s="18">
        <f>IF(ISNA(MATCH(GT$3,Feiertage!$N5:$N50,0)),0,1)</f>
        <v>0</v>
      </c>
      <c r="GU9" s="18">
        <f>IF(ISNA(MATCH(GU$3,Feiertage!$N5:$N50,0)),0,1)</f>
        <v>0</v>
      </c>
      <c r="GV9" s="18">
        <f>IF(ISNA(MATCH(GV$3,Feiertage!$N5:$N50,0)),0,1)</f>
        <v>0</v>
      </c>
      <c r="GW9" s="18">
        <f>IF(ISNA(MATCH(GW$3,Feiertage!$N5:$N50,0)),0,1)</f>
        <v>0</v>
      </c>
      <c r="GX9" s="18">
        <f>IF(ISNA(MATCH(GX$3,Feiertage!$N5:$N50,0)),0,1)</f>
        <v>0</v>
      </c>
      <c r="GY9" s="18">
        <f>IF(ISNA(MATCH(GY$3,Feiertage!$N5:$N50,0)),0,1)</f>
        <v>0</v>
      </c>
      <c r="GZ9" s="18">
        <f>IF(ISNA(MATCH(GZ$3,Feiertage!$N5:$N50,0)),0,1)</f>
        <v>0</v>
      </c>
      <c r="HA9" s="18">
        <f>IF(ISNA(MATCH(HA$3,Feiertage!$N5:$N50,0)),0,1)</f>
        <v>0</v>
      </c>
      <c r="HB9" s="18">
        <f>IF(ISNA(MATCH(HB$3,Feiertage!$N5:$N50,0)),0,1)</f>
        <v>0</v>
      </c>
      <c r="HC9" s="18">
        <f>IF(ISNA(MATCH(HC$3,Feiertage!$N5:$N50,0)),0,1)</f>
        <v>0</v>
      </c>
      <c r="HD9" s="18">
        <f>IF(ISNA(MATCH(HD$3,Feiertage!$N5:$N50,0)),0,1)</f>
        <v>0</v>
      </c>
      <c r="HE9" s="18">
        <f>IF(ISNA(MATCH(HE$3,Feiertage!$N5:$N50,0)),0,1)</f>
        <v>0</v>
      </c>
      <c r="HF9" s="18">
        <f>IF(ISNA(MATCH(HF$3,Feiertage!$N5:$N50,0)),0,1)</f>
        <v>0</v>
      </c>
      <c r="HG9" s="18">
        <f>IF(ISNA(MATCH(HG$3,Feiertage!$N5:$N50,0)),0,1)</f>
        <v>0</v>
      </c>
      <c r="HH9" s="18">
        <f>IF(ISNA(MATCH(HH$3,Feiertage!$N5:$N50,0)),0,1)</f>
        <v>0</v>
      </c>
      <c r="HI9" s="18">
        <f>IF(ISNA(MATCH(HI$3,Feiertage!$N5:$N50,0)),0,1)</f>
        <v>0</v>
      </c>
      <c r="HJ9" s="18">
        <f>IF(ISNA(MATCH(HJ$3,Feiertage!$N5:$N50,0)),0,1)</f>
        <v>0</v>
      </c>
      <c r="HK9" s="18">
        <f>IF(ISNA(MATCH(HK$3,Feiertage!$N5:$N50,0)),0,1)</f>
        <v>0</v>
      </c>
      <c r="HL9" s="18">
        <f>IF(ISNA(MATCH(HL$3,Feiertage!$N5:$N50,0)),0,1)</f>
        <v>0</v>
      </c>
      <c r="HM9" s="18">
        <f>IF(ISNA(MATCH(HM$3,Feiertage!$N5:$N50,0)),0,1)</f>
        <v>0</v>
      </c>
      <c r="HN9" s="18">
        <f>IF(ISNA(MATCH(HN$3,Feiertage!$N5:$N50,0)),0,1)</f>
        <v>0</v>
      </c>
      <c r="HO9" s="18">
        <f>IF(ISNA(MATCH(HO$3,Feiertage!$N5:$N50,0)),0,1)</f>
        <v>0</v>
      </c>
      <c r="HP9" s="18">
        <f>IF(ISNA(MATCH(HP$3,Feiertage!$N5:$N50,0)),0,1)</f>
        <v>0</v>
      </c>
      <c r="HQ9" s="18">
        <f>IF(ISNA(MATCH(HQ$3,Feiertage!$N5:$N50,0)),0,1)</f>
        <v>0</v>
      </c>
      <c r="HR9" s="18">
        <f>IF(ISNA(MATCH(HR$3,Feiertage!$N5:$N50,0)),0,1)</f>
        <v>0</v>
      </c>
      <c r="HS9" s="18">
        <f>IF(ISNA(MATCH(HS$3,Feiertage!$N5:$N50,0)),0,1)</f>
        <v>0</v>
      </c>
      <c r="HT9" s="18">
        <f>IF(ISNA(MATCH(HT$3,Feiertage!$N5:$N50,0)),0,1)</f>
        <v>0</v>
      </c>
      <c r="HU9" s="18">
        <f>IF(ISNA(MATCH(HU$3,Feiertage!$N5:$N50,0)),0,1)</f>
        <v>0</v>
      </c>
      <c r="HV9" s="18">
        <f>IF(ISNA(MATCH(HV$3,Feiertage!$N5:$N50,0)),0,1)</f>
        <v>0</v>
      </c>
      <c r="HW9" s="18">
        <f>IF(ISNA(MATCH(HW$3,Feiertage!$N5:$N50,0)),0,1)</f>
        <v>0</v>
      </c>
      <c r="HX9" s="18">
        <f>IF(ISNA(MATCH(HX$3,Feiertage!$N5:$N50,0)),0,1)</f>
        <v>0</v>
      </c>
      <c r="HY9" s="18">
        <f>IF(ISNA(MATCH(HY$3,Feiertage!$N5:$N50,0)),0,1)</f>
        <v>0</v>
      </c>
      <c r="HZ9" s="18">
        <f>IF(ISNA(MATCH(HZ$3,Feiertage!$N5:$N50,0)),0,1)</f>
        <v>0</v>
      </c>
      <c r="IA9" s="18">
        <f>IF(ISNA(MATCH(IA$3,Feiertage!$N5:$N50,0)),0,1)</f>
        <v>0</v>
      </c>
      <c r="IB9" s="18">
        <f>IF(ISNA(MATCH(IB$3,Feiertage!$N5:$N50,0)),0,1)</f>
        <v>0</v>
      </c>
      <c r="IC9" s="18">
        <f>IF(ISNA(MATCH(IC$3,Feiertage!$N5:$N50,0)),0,1)</f>
        <v>0</v>
      </c>
      <c r="ID9" s="18">
        <f>IF(ISNA(MATCH(ID$3,Feiertage!$N5:$N50,0)),0,1)</f>
        <v>0</v>
      </c>
      <c r="IE9" s="18">
        <f>IF(ISNA(MATCH(IE$3,Feiertage!$N5:$N50,0)),0,1)</f>
        <v>0</v>
      </c>
      <c r="IF9" s="18">
        <f>IF(ISNA(MATCH(IF$3,Feiertage!$N5:$N50,0)),0,1)</f>
        <v>0</v>
      </c>
      <c r="IG9" s="18">
        <f>IF(ISNA(MATCH(IG$3,Feiertage!$N5:$N50,0)),0,1)</f>
        <v>0</v>
      </c>
      <c r="IH9" s="18">
        <f>IF(ISNA(MATCH(IH$3,Feiertage!$N5:$N50,0)),0,1)</f>
        <v>0</v>
      </c>
      <c r="II9" s="18">
        <f>IF(ISNA(MATCH(II$3,Feiertage!$N5:$N50,0)),0,1)</f>
        <v>0</v>
      </c>
      <c r="IJ9" s="18">
        <f>IF(ISNA(MATCH(IJ$3,Feiertage!$N5:$N50,0)),0,1)</f>
        <v>0</v>
      </c>
      <c r="IK9" s="18">
        <f>IF(ISNA(MATCH(IK$3,Feiertage!$N5:$N50,0)),0,1)</f>
        <v>0</v>
      </c>
      <c r="IL9" s="18">
        <f>IF(ISNA(MATCH(IL$3,Feiertage!$N5:$N50,0)),0,1)</f>
        <v>0</v>
      </c>
      <c r="IM9" s="18">
        <f>IF(ISNA(MATCH(IM$3,Feiertage!$N5:$N50,0)),0,1)</f>
        <v>0</v>
      </c>
      <c r="IN9" s="18">
        <f>IF(ISNA(MATCH(IN$3,Feiertage!$N5:$N50,0)),0,1)</f>
        <v>0</v>
      </c>
      <c r="IO9" s="18">
        <f>IF(ISNA(MATCH(IO$3,Feiertage!$N5:$N50,0)),0,1)</f>
        <v>0</v>
      </c>
      <c r="IP9" s="18">
        <f>IF(ISNA(MATCH(IP$3,Feiertage!$N5:$N50,0)),0,1)</f>
        <v>0</v>
      </c>
      <c r="IQ9" s="18">
        <f>IF(ISNA(MATCH(IQ$3,Feiertage!$N5:$N50,0)),0,1)</f>
        <v>0</v>
      </c>
      <c r="IR9" s="18">
        <f>IF(ISNA(MATCH(IR$3,Feiertage!$N5:$N50,0)),0,1)</f>
        <v>0</v>
      </c>
      <c r="IS9" s="18">
        <f>IF(ISNA(MATCH(IS$3,Feiertage!$N5:$N50,0)),0,1)</f>
        <v>0</v>
      </c>
      <c r="IT9" s="18">
        <f>IF(ISNA(MATCH(IT$3,Feiertage!$N5:$N50,0)),0,1)</f>
        <v>0</v>
      </c>
      <c r="IU9" s="18">
        <f>IF(ISNA(MATCH(IU$3,Feiertage!$N5:$N50,0)),0,1)</f>
        <v>0</v>
      </c>
      <c r="IV9" s="18">
        <f>IF(ISNA(MATCH(IV$3,Feiertage!$N5:$N50,0)),0,1)</f>
        <v>0</v>
      </c>
      <c r="IW9" s="18">
        <f>IF(ISNA(MATCH(IW$3,Feiertage!$N5:$N50,0)),0,1)</f>
        <v>0</v>
      </c>
      <c r="IX9" s="18">
        <f>IF(ISNA(MATCH(IX$3,Feiertage!$N5:$N50,0)),0,1)</f>
        <v>0</v>
      </c>
      <c r="IY9" s="18">
        <f>IF(ISNA(MATCH(IY$3,Feiertage!$N5:$N50,0)),0,1)</f>
        <v>0</v>
      </c>
      <c r="IZ9" s="18">
        <f>IF(ISNA(MATCH(IZ$3,Feiertage!$N5:$N50,0)),0,1)</f>
        <v>0</v>
      </c>
      <c r="JA9" s="18">
        <f>IF(ISNA(MATCH(JA$3,Feiertage!$N5:$N50,0)),0,1)</f>
        <v>0</v>
      </c>
      <c r="JB9" s="18">
        <f>IF(ISNA(MATCH(JB$3,Feiertage!$N5:$N50,0)),0,1)</f>
        <v>0</v>
      </c>
      <c r="JC9" s="18">
        <f>IF(ISNA(MATCH(JC$3,Feiertage!$N5:$N50,0)),0,1)</f>
        <v>0</v>
      </c>
      <c r="JD9" s="18">
        <f>IF(ISNA(MATCH(JD$3,Feiertage!$N5:$N50,0)),0,1)</f>
        <v>0</v>
      </c>
      <c r="JE9" s="18">
        <f>IF(ISNA(MATCH(JE$3,Feiertage!$N5:$N50,0)),0,1)</f>
        <v>0</v>
      </c>
      <c r="JF9" s="18">
        <f>IF(ISNA(MATCH(JF$3,Feiertage!$N5:$N50,0)),0,1)</f>
        <v>0</v>
      </c>
      <c r="JG9" s="18">
        <f>IF(ISNA(MATCH(JG$3,Feiertage!$N5:$N50,0)),0,1)</f>
        <v>0</v>
      </c>
      <c r="JH9" s="18">
        <f>IF(ISNA(MATCH(JH$3,Feiertage!$N5:$N50,0)),0,1)</f>
        <v>0</v>
      </c>
      <c r="JI9" s="18">
        <f>IF(ISNA(MATCH(JI$3,Feiertage!$N5:$N50,0)),0,1)</f>
        <v>0</v>
      </c>
      <c r="JJ9" s="18">
        <f>IF(ISNA(MATCH(JJ$3,Feiertage!$N5:$N50,0)),0,1)</f>
        <v>0</v>
      </c>
      <c r="JK9" s="18">
        <f>IF(ISNA(MATCH(JK$3,Feiertage!$N5:$N50,0)),0,1)</f>
        <v>0</v>
      </c>
      <c r="JL9" s="18">
        <f>IF(ISNA(MATCH(JL$3,Feiertage!$N5:$N50,0)),0,1)</f>
        <v>0</v>
      </c>
      <c r="JM9" s="18">
        <f>IF(ISNA(MATCH(JM$3,Feiertage!$N5:$N50,0)),0,1)</f>
        <v>0</v>
      </c>
      <c r="JN9" s="18">
        <f>IF(ISNA(MATCH(JN$3,Feiertage!$N5:$N50,0)),0,1)</f>
        <v>0</v>
      </c>
      <c r="JO9" s="18">
        <f>IF(ISNA(MATCH(JO$3,Feiertage!$N5:$N50,0)),0,1)</f>
        <v>0</v>
      </c>
      <c r="JP9" s="18">
        <f>IF(ISNA(MATCH(JP$3,Feiertage!$N5:$N50,0)),0,1)</f>
        <v>0</v>
      </c>
      <c r="JQ9" s="18">
        <f>IF(ISNA(MATCH(JQ$3,Feiertage!$N5:$N50,0)),0,1)</f>
        <v>0</v>
      </c>
      <c r="JR9" s="18">
        <f>IF(ISNA(MATCH(JR$3,Feiertage!$N5:$N50,0)),0,1)</f>
        <v>0</v>
      </c>
      <c r="JS9" s="18">
        <f>IF(ISNA(MATCH(JS$3,Feiertage!$N5:$N50,0)),0,1)</f>
        <v>0</v>
      </c>
      <c r="JT9" s="18">
        <f>IF(ISNA(MATCH(JT$3,Feiertage!$N5:$N50,0)),0,1)</f>
        <v>0</v>
      </c>
      <c r="JU9" s="18">
        <f>IF(ISNA(MATCH(JU$3,Feiertage!$N5:$N50,0)),0,1)</f>
        <v>0</v>
      </c>
      <c r="JV9" s="18">
        <f>IF(ISNA(MATCH(JV$3,Feiertage!$N5:$N50,0)),0,1)</f>
        <v>0</v>
      </c>
      <c r="JW9" s="18">
        <f>IF(ISNA(MATCH(JW$3,Feiertage!$N5:$N50,0)),0,1)</f>
        <v>0</v>
      </c>
      <c r="JX9" s="18">
        <f>IF(ISNA(MATCH(JX$3,Feiertage!$N5:$N50,0)),0,1)</f>
        <v>0</v>
      </c>
      <c r="JY9" s="18">
        <f>IF(ISNA(MATCH(JY$3,Feiertage!$N5:$N50,0)),0,1)</f>
        <v>0</v>
      </c>
      <c r="JZ9" s="18">
        <f>IF(ISNA(MATCH(JZ$3,Feiertage!$N5:$N50,0)),0,1)</f>
        <v>0</v>
      </c>
      <c r="KA9" s="18">
        <f>IF(ISNA(MATCH(KA$3,Feiertage!$N5:$N50,0)),0,1)</f>
        <v>0</v>
      </c>
      <c r="KB9" s="18">
        <f>IF(ISNA(MATCH(KB$3,Feiertage!$N5:$N50,0)),0,1)</f>
        <v>0</v>
      </c>
      <c r="KC9" s="18">
        <f>IF(ISNA(MATCH(KC$3,Feiertage!$N5:$N50,0)),0,1)</f>
        <v>0</v>
      </c>
      <c r="KD9" s="18">
        <f>IF(ISNA(MATCH(KD$3,Feiertage!$N5:$N50,0)),0,1)</f>
        <v>0</v>
      </c>
      <c r="KE9" s="18">
        <f>IF(ISNA(MATCH(KE$3,Feiertage!$N5:$N50,0)),0,1)</f>
        <v>0</v>
      </c>
      <c r="KF9" s="18">
        <f>IF(ISNA(MATCH(KF$3,Feiertage!$N5:$N50,0)),0,1)</f>
        <v>0</v>
      </c>
      <c r="KG9" s="18">
        <f>IF(ISNA(MATCH(KG$3,Feiertage!$N5:$N50,0)),0,1)</f>
        <v>0</v>
      </c>
      <c r="KH9" s="18">
        <f>IF(ISNA(MATCH(KH$3,Feiertage!$N5:$N50,0)),0,1)</f>
        <v>0</v>
      </c>
      <c r="KI9" s="18">
        <f>IF(ISNA(MATCH(KI$3,Feiertage!$N5:$N50,0)),0,1)</f>
        <v>0</v>
      </c>
      <c r="KJ9" s="18">
        <f>IF(ISNA(MATCH(KJ$3,Feiertage!$N5:$N50,0)),0,1)</f>
        <v>1</v>
      </c>
      <c r="KK9" s="18">
        <f>IF(ISNA(MATCH(KK$3,Feiertage!$N5:$N50,0)),0,1)</f>
        <v>0</v>
      </c>
      <c r="KL9" s="18">
        <f>IF(ISNA(MATCH(KL$3,Feiertage!$N5:$N50,0)),0,1)</f>
        <v>0</v>
      </c>
      <c r="KM9" s="18">
        <f>IF(ISNA(MATCH(KM$3,Feiertage!$N5:$N50,0)),0,1)</f>
        <v>0</v>
      </c>
      <c r="KN9" s="18">
        <f>IF(ISNA(MATCH(KN$3,Feiertage!$N5:$N50,0)),0,1)</f>
        <v>0</v>
      </c>
      <c r="KO9" s="18">
        <f>IF(ISNA(MATCH(KO$3,Feiertage!$N5:$N50,0)),0,1)</f>
        <v>0</v>
      </c>
      <c r="KP9" s="18">
        <f>IF(ISNA(MATCH(KP$3,Feiertage!$N5:$N50,0)),0,1)</f>
        <v>0</v>
      </c>
      <c r="KQ9" s="18">
        <f>IF(ISNA(MATCH(KQ$3,Feiertage!$N5:$N50,0)),0,1)</f>
        <v>0</v>
      </c>
      <c r="KR9" s="18">
        <f>IF(ISNA(MATCH(KR$3,Feiertage!$N5:$N50,0)),0,1)</f>
        <v>0</v>
      </c>
      <c r="KS9" s="18">
        <f>IF(ISNA(MATCH(KS$3,Feiertage!$N5:$N50,0)),0,1)</f>
        <v>0</v>
      </c>
      <c r="KT9" s="18">
        <f>IF(ISNA(MATCH(KT$3,Feiertage!$N5:$N50,0)),0,1)</f>
        <v>0</v>
      </c>
      <c r="KU9" s="18">
        <f>IF(ISNA(MATCH(KU$3,Feiertage!$N5:$N50,0)),0,1)</f>
        <v>0</v>
      </c>
      <c r="KV9" s="18">
        <f>IF(ISNA(MATCH(KV$3,Feiertage!$N5:$N50,0)),0,1)</f>
        <v>0</v>
      </c>
      <c r="KW9" s="18">
        <f>IF(ISNA(MATCH(KW$3,Feiertage!$N5:$N50,0)),0,1)</f>
        <v>0</v>
      </c>
      <c r="KX9" s="18">
        <f>IF(ISNA(MATCH(KX$3,Feiertage!$N5:$N50,0)),0,1)</f>
        <v>0</v>
      </c>
      <c r="KY9" s="18">
        <f>IF(ISNA(MATCH(KY$3,Feiertage!$N5:$N50,0)),0,1)</f>
        <v>0</v>
      </c>
      <c r="KZ9" s="18">
        <f>IF(ISNA(MATCH(KZ$3,Feiertage!$N5:$N50,0)),0,1)</f>
        <v>0</v>
      </c>
      <c r="LA9" s="18">
        <f>IF(ISNA(MATCH(LA$3,Feiertage!$N5:$N50,0)),0,1)</f>
        <v>0</v>
      </c>
      <c r="LB9" s="18">
        <f>IF(ISNA(MATCH(LB$3,Feiertage!$N5:$N50,0)),0,1)</f>
        <v>0</v>
      </c>
      <c r="LC9" s="18">
        <f>IF(ISNA(MATCH(LC$3,Feiertage!$N5:$N50,0)),0,1)</f>
        <v>0</v>
      </c>
      <c r="LD9" s="18">
        <f>IF(ISNA(MATCH(LD$3,Feiertage!$N5:$N50,0)),0,1)</f>
        <v>0</v>
      </c>
      <c r="LE9" s="18">
        <f>IF(ISNA(MATCH(LE$3,Feiertage!$N5:$N50,0)),0,1)</f>
        <v>0</v>
      </c>
      <c r="LF9" s="18">
        <f>IF(ISNA(MATCH(LF$3,Feiertage!$N5:$N50,0)),0,1)</f>
        <v>0</v>
      </c>
      <c r="LG9" s="18">
        <f>IF(ISNA(MATCH(LG$3,Feiertage!$N5:$N50,0)),0,1)</f>
        <v>0</v>
      </c>
      <c r="LH9" s="18">
        <f>IF(ISNA(MATCH(LH$3,Feiertage!$N5:$N50,0)),0,1)</f>
        <v>0</v>
      </c>
      <c r="LI9" s="18">
        <f>IF(ISNA(MATCH(LI$3,Feiertage!$N5:$N50,0)),0,1)</f>
        <v>0</v>
      </c>
      <c r="LJ9" s="18">
        <f>IF(ISNA(MATCH(LJ$3,Feiertage!$N5:$N50,0)),0,1)</f>
        <v>0</v>
      </c>
      <c r="LK9" s="18">
        <f>IF(ISNA(MATCH(LK$3,Feiertage!$N5:$N50,0)),0,1)</f>
        <v>0</v>
      </c>
      <c r="LL9" s="18">
        <f>IF(ISNA(MATCH(LL$3,Feiertage!$N5:$N50,0)),0,1)</f>
        <v>0</v>
      </c>
      <c r="LM9" s="18">
        <f>IF(ISNA(MATCH(LM$3,Feiertage!$N5:$N50,0)),0,1)</f>
        <v>0</v>
      </c>
      <c r="LN9" s="18">
        <f>IF(ISNA(MATCH(LN$3,Feiertage!$N5:$N50,0)),0,1)</f>
        <v>0</v>
      </c>
      <c r="LO9" s="18">
        <f>IF(ISNA(MATCH(LO$3,Feiertage!$N5:$N50,0)),0,1)</f>
        <v>0</v>
      </c>
      <c r="LP9" s="18">
        <f>IF(ISNA(MATCH(LP$3,Feiertage!$N5:$N50,0)),0,1)</f>
        <v>0</v>
      </c>
      <c r="LQ9" s="18">
        <f>IF(ISNA(MATCH(LQ$3,Feiertage!$N5:$N50,0)),0,1)</f>
        <v>0</v>
      </c>
      <c r="LR9" s="18">
        <f>IF(ISNA(MATCH(LR$3,Feiertage!$N5:$N50,0)),0,1)</f>
        <v>0</v>
      </c>
      <c r="LS9" s="18">
        <f>IF(ISNA(MATCH(LS$3,Feiertage!$N5:$N50,0)),0,1)</f>
        <v>0</v>
      </c>
      <c r="LT9" s="18">
        <f>IF(ISNA(MATCH(LT$3,Feiertage!$N5:$N50,0)),0,1)</f>
        <v>0</v>
      </c>
      <c r="LU9" s="18">
        <f>IF(ISNA(MATCH(LU$3,Feiertage!$N5:$N50,0)),0,1)</f>
        <v>0</v>
      </c>
      <c r="LV9" s="18">
        <f>IF(ISNA(MATCH(LV$3,Feiertage!$N5:$N50,0)),0,1)</f>
        <v>0</v>
      </c>
      <c r="LW9" s="18">
        <f>IF(ISNA(MATCH(LW$3,Feiertage!$N5:$N50,0)),0,1)</f>
        <v>0</v>
      </c>
      <c r="LX9" s="18">
        <f>IF(ISNA(MATCH(LX$3,Feiertage!$N5:$N50,0)),0,1)</f>
        <v>0</v>
      </c>
      <c r="LY9" s="18">
        <f>IF(ISNA(MATCH(LY$3,Feiertage!$N5:$N50,0)),0,1)</f>
        <v>0</v>
      </c>
      <c r="LZ9" s="18">
        <f>IF(ISNA(MATCH(LZ$3,Feiertage!$N5:$N50,0)),0,1)</f>
        <v>0</v>
      </c>
      <c r="MA9" s="18">
        <f>IF(ISNA(MATCH(MA$3,Feiertage!$N5:$N50,0)),0,1)</f>
        <v>0</v>
      </c>
      <c r="MB9" s="18">
        <f>IF(ISNA(MATCH(MB$3,Feiertage!$N5:$N50,0)),0,1)</f>
        <v>0</v>
      </c>
      <c r="MC9" s="18">
        <f>IF(ISNA(MATCH(MC$3,Feiertage!$N5:$N50,0)),0,1)</f>
        <v>0</v>
      </c>
      <c r="MD9" s="18">
        <f>IF(ISNA(MATCH(MD$3,Feiertage!$N5:$N50,0)),0,1)</f>
        <v>0</v>
      </c>
      <c r="ME9" s="18">
        <f>IF(ISNA(MATCH(ME$3,Feiertage!$N5:$N50,0)),0,1)</f>
        <v>0</v>
      </c>
      <c r="MF9" s="18">
        <f>IF(ISNA(MATCH(MF$3,Feiertage!$N5:$N50,0)),0,1)</f>
        <v>0</v>
      </c>
      <c r="MG9" s="18">
        <f>IF(ISNA(MATCH(MG$3,Feiertage!$N5:$N50,0)),0,1)</f>
        <v>0</v>
      </c>
      <c r="MH9" s="18">
        <f>IF(ISNA(MATCH(MH$3,Feiertage!$N5:$N50,0)),0,1)</f>
        <v>0</v>
      </c>
      <c r="MI9" s="18">
        <f>IF(ISNA(MATCH(MI$3,Feiertage!$N5:$N50,0)),0,1)</f>
        <v>0</v>
      </c>
      <c r="MJ9" s="18">
        <f>IF(ISNA(MATCH(MJ$3,Feiertage!$N5:$N50,0)),0,1)</f>
        <v>0</v>
      </c>
      <c r="MK9" s="18">
        <f>IF(ISNA(MATCH(MK$3,Feiertage!$N5:$N50,0)),0,1)</f>
        <v>0</v>
      </c>
      <c r="ML9" s="18">
        <f>IF(ISNA(MATCH(ML$3,Feiertage!$N5:$N50,0)),0,1)</f>
        <v>0</v>
      </c>
      <c r="MM9" s="18">
        <f>IF(ISNA(MATCH(MM$3,Feiertage!$N5:$N50,0)),0,1)</f>
        <v>0</v>
      </c>
      <c r="MN9" s="18">
        <f>IF(ISNA(MATCH(MN$3,Feiertage!$N5:$N50,0)),0,1)</f>
        <v>0</v>
      </c>
      <c r="MO9" s="18">
        <f>IF(ISNA(MATCH(MO$3,Feiertage!$N5:$N50,0)),0,1)</f>
        <v>0</v>
      </c>
      <c r="MP9" s="18">
        <f>IF(ISNA(MATCH(MP$3,Feiertage!$N5:$N50,0)),0,1)</f>
        <v>0</v>
      </c>
      <c r="MQ9" s="18">
        <f>IF(ISNA(MATCH(MQ$3,Feiertage!$N5:$N50,0)),0,1)</f>
        <v>0</v>
      </c>
      <c r="MR9" s="18">
        <f>IF(ISNA(MATCH(MR$3,Feiertage!$N5:$N50,0)),0,1)</f>
        <v>0</v>
      </c>
      <c r="MS9" s="18">
        <f>IF(ISNA(MATCH(MS$3,Feiertage!$N5:$N50,0)),0,1)</f>
        <v>0</v>
      </c>
      <c r="MT9" s="18">
        <f>IF(ISNA(MATCH(MT$3,Feiertage!$N5:$N50,0)),0,1)</f>
        <v>0</v>
      </c>
      <c r="MU9" s="18">
        <f>IF(ISNA(MATCH(MU$3,Feiertage!$N5:$N50,0)),0,1)</f>
        <v>0</v>
      </c>
      <c r="MV9" s="18">
        <f>IF(ISNA(MATCH(MV$3,Feiertage!$N5:$N50,0)),0,1)</f>
        <v>0</v>
      </c>
      <c r="MW9" s="18">
        <f>IF(ISNA(MATCH(MW$3,Feiertage!$N5:$N50,0)),0,1)</f>
        <v>0</v>
      </c>
      <c r="MX9" s="18">
        <f>IF(ISNA(MATCH(MX$3,Feiertage!$N5:$N50,0)),0,1)</f>
        <v>0</v>
      </c>
      <c r="MY9" s="18">
        <f>IF(ISNA(MATCH(MY$3,Feiertage!$N5:$N50,0)),0,1)</f>
        <v>0</v>
      </c>
      <c r="MZ9" s="18">
        <f>IF(ISNA(MATCH(MZ$3,Feiertage!$N5:$N50,0)),0,1)</f>
        <v>0</v>
      </c>
      <c r="NA9" s="18">
        <f>IF(ISNA(MATCH(NA$3,Feiertage!$N5:$N50,0)),0,1)</f>
        <v>0</v>
      </c>
      <c r="NB9" s="18">
        <f>IF(ISNA(MATCH(NB$3,Feiertage!$N5:$N50,0)),0,1)</f>
        <v>0</v>
      </c>
      <c r="NC9" s="18">
        <f>IF(ISNA(MATCH(NC$3,Feiertage!$N5:$N50,0)),0,1)</f>
        <v>0</v>
      </c>
      <c r="ND9" s="18">
        <f>IF(ISNA(MATCH(ND$3,Feiertage!$N5:$N50,0)),0,1)</f>
        <v>0</v>
      </c>
      <c r="NE9" s="18">
        <f>IF(ISNA(MATCH(NE$3,Feiertage!$N5:$N50,0)),0,1)</f>
        <v>0</v>
      </c>
      <c r="NF9" s="18">
        <f>IF(ISNA(MATCH(NF$3,Feiertage!$N5:$N50,0)),0,1)</f>
        <v>0</v>
      </c>
      <c r="NG9" s="18">
        <f>IF(ISNA(MATCH(NG$3,Feiertage!$N5:$N50,0)),0,1)</f>
        <v>0</v>
      </c>
      <c r="NH9" s="18">
        <f>IF(ISNA(MATCH(NH$3,Feiertage!$N5:$N50,0)),0,1)</f>
        <v>0</v>
      </c>
      <c r="NI9" s="18">
        <f>IF(ISNA(MATCH(NI$3,Feiertage!$N5:$N50,0)),0,1)</f>
        <v>0</v>
      </c>
      <c r="NJ9" s="18">
        <f>IF(ISNA(MATCH(NJ$3,Feiertage!$N5:$N50,0)),0,1)</f>
        <v>0</v>
      </c>
      <c r="NK9" s="18">
        <f>IF(ISNA(MATCH(NK$3,Feiertage!$N5:$N50,0)),0,1)</f>
        <v>0</v>
      </c>
      <c r="NL9" s="18">
        <f>IF(ISNA(MATCH(NL$3,Feiertage!$N5:$N50,0)),0,1)</f>
        <v>0</v>
      </c>
      <c r="NM9" s="18">
        <f>IF(ISNA(MATCH(NM$3,Feiertage!$N5:$N50,0)),0,1)</f>
        <v>0</v>
      </c>
      <c r="NN9" s="18">
        <f>IF(ISNA(MATCH(NN$3,Feiertage!$N5:$N50,0)),0,1)</f>
        <v>0</v>
      </c>
      <c r="NO9" s="18">
        <f>IF(ISNA(MATCH(NO$3,Feiertage!$N5:$N50,0)),0,1)</f>
        <v>1</v>
      </c>
      <c r="NP9" s="18">
        <f>IF(ISNA(MATCH(NP$3,Feiertage!$N5:$N50,0)),0,1)</f>
        <v>1</v>
      </c>
      <c r="NQ9" s="18">
        <f>IF(ISNA(MATCH(NQ$3,Feiertage!$N5:$N50,0)),0,1)</f>
        <v>0</v>
      </c>
      <c r="NR9" s="18">
        <f>IF(ISNA(MATCH(NR$3,Feiertage!$N5:$N50,0)),0,1)</f>
        <v>0</v>
      </c>
      <c r="NS9" s="18">
        <f>IF(ISNA(MATCH(NS$3,Feiertage!$N5:$N50,0)),0,1)</f>
        <v>0</v>
      </c>
      <c r="NT9" s="18">
        <f>IF(ISNA(MATCH(NT$3,Feiertage!$N5:$N50,0)),0,1)</f>
        <v>0</v>
      </c>
      <c r="NU9" s="18">
        <f>IF(ISNA(MATCH(NU$3,Feiertage!$N5:$N50,0)),0,1)</f>
        <v>1</v>
      </c>
    </row>
    <row r="10" spans="1:385" s="11" customFormat="1" ht="15" hidden="1" customHeight="1" x14ac:dyDescent="0.45">
      <c r="B10" s="159"/>
      <c r="C10" s="17" t="s">
        <v>21</v>
      </c>
      <c r="D10" s="17"/>
      <c r="E10" s="163"/>
      <c r="F10" s="163"/>
      <c r="G10" s="170"/>
      <c r="H10" s="170"/>
      <c r="I10" s="136"/>
      <c r="J10" s="136"/>
      <c r="K10" s="136"/>
      <c r="L10" s="165"/>
      <c r="M10" s="165"/>
      <c r="N10" s="167"/>
      <c r="O10" s="167"/>
      <c r="P10" s="154"/>
      <c r="Q10" s="156"/>
      <c r="R10" s="170"/>
      <c r="S10" s="158"/>
      <c r="T10" s="18">
        <f>IF(ISNA(MATCH(T$3,Feiertage!$P5:$P50,0)),0,1)</f>
        <v>1</v>
      </c>
      <c r="U10" s="18">
        <f>IF(ISNA(MATCH(U$3,Feiertage!$P5:$P50,0)),0,1)</f>
        <v>0</v>
      </c>
      <c r="V10" s="18">
        <f>IF(ISNA(MATCH(V$3,Feiertage!$P5:$P50,0)),0,1)</f>
        <v>0</v>
      </c>
      <c r="W10" s="18">
        <f>IF(ISNA(MATCH(W$3,Feiertage!$P5:$P50,0)),0,1)</f>
        <v>0</v>
      </c>
      <c r="X10" s="18">
        <f>IF(ISNA(MATCH(X$3,Feiertage!$P5:$P50,0)),0,1)</f>
        <v>0</v>
      </c>
      <c r="Y10" s="18">
        <f>IF(ISNA(MATCH(Y$3,Feiertage!$P5:$P50,0)),0,1)</f>
        <v>0</v>
      </c>
      <c r="Z10" s="18">
        <f>IF(ISNA(MATCH(Z$3,Feiertage!$P5:$P50,0)),0,1)</f>
        <v>0</v>
      </c>
      <c r="AA10" s="18">
        <f>IF(ISNA(MATCH(AA$3,Feiertage!$P5:$P50,0)),0,1)</f>
        <v>0</v>
      </c>
      <c r="AB10" s="18">
        <f>IF(ISNA(MATCH(AB$3,Feiertage!$P5:$P50,0)),0,1)</f>
        <v>0</v>
      </c>
      <c r="AC10" s="18">
        <f>IF(ISNA(MATCH(AC$3,Feiertage!$P5:$P50,0)),0,1)</f>
        <v>0</v>
      </c>
      <c r="AD10" s="18">
        <f>IF(ISNA(MATCH(AD$3,Feiertage!$P5:$P50,0)),0,1)</f>
        <v>0</v>
      </c>
      <c r="AE10" s="18">
        <f>IF(ISNA(MATCH(AE$3,Feiertage!$P5:$P50,0)),0,1)</f>
        <v>0</v>
      </c>
      <c r="AF10" s="18">
        <f>IF(ISNA(MATCH(AF$3,Feiertage!$P5:$P50,0)),0,1)</f>
        <v>0</v>
      </c>
      <c r="AG10" s="18">
        <f>IF(ISNA(MATCH(AG$3,Feiertage!$P5:$P50,0)),0,1)</f>
        <v>0</v>
      </c>
      <c r="AH10" s="18">
        <f>IF(ISNA(MATCH(AH$3,Feiertage!$P5:$P50,0)),0,1)</f>
        <v>0</v>
      </c>
      <c r="AI10" s="18">
        <f>IF(ISNA(MATCH(AI$3,Feiertage!$P5:$P50,0)),0,1)</f>
        <v>0</v>
      </c>
      <c r="AJ10" s="18">
        <f>IF(ISNA(MATCH(AJ$3,Feiertage!$P5:$P50,0)),0,1)</f>
        <v>0</v>
      </c>
      <c r="AK10" s="18">
        <f>IF(ISNA(MATCH(AK$3,Feiertage!$P5:$P50,0)),0,1)</f>
        <v>0</v>
      </c>
      <c r="AL10" s="18">
        <f>IF(ISNA(MATCH(AL$3,Feiertage!$P5:$P50,0)),0,1)</f>
        <v>0</v>
      </c>
      <c r="AM10" s="18">
        <f>IF(ISNA(MATCH(AM$3,Feiertage!$P5:$P50,0)),0,1)</f>
        <v>0</v>
      </c>
      <c r="AN10" s="18">
        <f>IF(ISNA(MATCH(AN$3,Feiertage!$P5:$P50,0)),0,1)</f>
        <v>0</v>
      </c>
      <c r="AO10" s="18">
        <f>IF(ISNA(MATCH(AO$3,Feiertage!$P5:$P50,0)),0,1)</f>
        <v>0</v>
      </c>
      <c r="AP10" s="18">
        <f>IF(ISNA(MATCH(AP$3,Feiertage!$P5:$P50,0)),0,1)</f>
        <v>0</v>
      </c>
      <c r="AQ10" s="18">
        <f>IF(ISNA(MATCH(AQ$3,Feiertage!$P5:$P50,0)),0,1)</f>
        <v>0</v>
      </c>
      <c r="AR10" s="18">
        <f>IF(ISNA(MATCH(AR$3,Feiertage!$P5:$P50,0)),0,1)</f>
        <v>0</v>
      </c>
      <c r="AS10" s="18">
        <f>IF(ISNA(MATCH(AS$3,Feiertage!$P5:$P50,0)),0,1)</f>
        <v>0</v>
      </c>
      <c r="AT10" s="18">
        <f>IF(ISNA(MATCH(AT$3,Feiertage!$P5:$P50,0)),0,1)</f>
        <v>0</v>
      </c>
      <c r="AU10" s="18">
        <f>IF(ISNA(MATCH(AU$3,Feiertage!$P5:$P50,0)),0,1)</f>
        <v>0</v>
      </c>
      <c r="AV10" s="18">
        <f>IF(ISNA(MATCH(AV$3,Feiertage!$P5:$P50,0)),0,1)</f>
        <v>0</v>
      </c>
      <c r="AW10" s="18">
        <f>IF(ISNA(MATCH(AW$3,Feiertage!$P5:$P50,0)),0,1)</f>
        <v>0</v>
      </c>
      <c r="AX10" s="18">
        <f>IF(ISNA(MATCH(AX$3,Feiertage!$P5:$P50,0)),0,1)</f>
        <v>0</v>
      </c>
      <c r="AY10" s="18">
        <f>IF(ISNA(MATCH(AY$3,Feiertage!$P5:$P50,0)),0,1)</f>
        <v>0</v>
      </c>
      <c r="AZ10" s="18">
        <f>IF(ISNA(MATCH(AZ$3,Feiertage!$P5:$P50,0)),0,1)</f>
        <v>0</v>
      </c>
      <c r="BA10" s="18">
        <f>IF(ISNA(MATCH(BA$3,Feiertage!$P5:$P50,0)),0,1)</f>
        <v>0</v>
      </c>
      <c r="BB10" s="18">
        <f>IF(ISNA(MATCH(BB$3,Feiertage!$P5:$P50,0)),0,1)</f>
        <v>0</v>
      </c>
      <c r="BC10" s="18">
        <f>IF(ISNA(MATCH(BC$3,Feiertage!$P5:$P50,0)),0,1)</f>
        <v>0</v>
      </c>
      <c r="BD10" s="18">
        <f>IF(ISNA(MATCH(BD$3,Feiertage!$P5:$P50,0)),0,1)</f>
        <v>0</v>
      </c>
      <c r="BE10" s="18">
        <f>IF(ISNA(MATCH(BE$3,Feiertage!$P5:$P50,0)),0,1)</f>
        <v>0</v>
      </c>
      <c r="BF10" s="18">
        <f>IF(ISNA(MATCH(BF$3,Feiertage!$P5:$P50,0)),0,1)</f>
        <v>0</v>
      </c>
      <c r="BG10" s="18">
        <f>IF(ISNA(MATCH(BG$3,Feiertage!$P5:$P50,0)),0,1)</f>
        <v>0</v>
      </c>
      <c r="BH10" s="18">
        <f>IF(ISNA(MATCH(BH$3,Feiertage!$P5:$P50,0)),0,1)</f>
        <v>0</v>
      </c>
      <c r="BI10" s="18">
        <f>IF(ISNA(MATCH(BI$3,Feiertage!$P5:$P50,0)),0,1)</f>
        <v>0</v>
      </c>
      <c r="BJ10" s="18">
        <f>IF(ISNA(MATCH(BJ$3,Feiertage!$P5:$P50,0)),0,1)</f>
        <v>0</v>
      </c>
      <c r="BK10" s="18">
        <f>IF(ISNA(MATCH(BK$3,Feiertage!$P5:$P50,0)),0,1)</f>
        <v>0</v>
      </c>
      <c r="BL10" s="18">
        <f>IF(ISNA(MATCH(BL$3,Feiertage!$P5:$P50,0)),0,1)</f>
        <v>0</v>
      </c>
      <c r="BM10" s="18">
        <f>IF(ISNA(MATCH(BM$3,Feiertage!$P5:$P50,0)),0,1)</f>
        <v>0</v>
      </c>
      <c r="BN10" s="18">
        <f>IF(ISNA(MATCH(BN$3,Feiertage!$P5:$P50,0)),0,1)</f>
        <v>0</v>
      </c>
      <c r="BO10" s="18">
        <f>IF(ISNA(MATCH(BO$3,Feiertage!$P5:$P50,0)),0,1)</f>
        <v>0</v>
      </c>
      <c r="BP10" s="18">
        <f>IF(ISNA(MATCH(BP$3,Feiertage!$P5:$P50,0)),0,1)</f>
        <v>0</v>
      </c>
      <c r="BQ10" s="18">
        <f>IF(ISNA(MATCH(BQ$3,Feiertage!$P5:$P50,0)),0,1)</f>
        <v>0</v>
      </c>
      <c r="BR10" s="18">
        <f>IF(ISNA(MATCH(BR$3,Feiertage!$P5:$P50,0)),0,1)</f>
        <v>0</v>
      </c>
      <c r="BS10" s="18">
        <f>IF(ISNA(MATCH(BS$3,Feiertage!$P5:$P50,0)),0,1)</f>
        <v>0</v>
      </c>
      <c r="BT10" s="18">
        <f>IF(ISNA(MATCH(BT$3,Feiertage!$P5:$P50,0)),0,1)</f>
        <v>0</v>
      </c>
      <c r="BU10" s="18">
        <f>IF(ISNA(MATCH(BU$3,Feiertage!$P5:$P50,0)),0,1)</f>
        <v>0</v>
      </c>
      <c r="BV10" s="18">
        <f>IF(ISNA(MATCH(BV$3,Feiertage!$P5:$P50,0)),0,1)</f>
        <v>0</v>
      </c>
      <c r="BW10" s="18">
        <f>IF(ISNA(MATCH(BW$3,Feiertage!$P5:$P50,0)),0,1)</f>
        <v>0</v>
      </c>
      <c r="BX10" s="18">
        <f>IF(ISNA(MATCH(BX$3,Feiertage!$P5:$P50,0)),0,1)</f>
        <v>0</v>
      </c>
      <c r="BY10" s="18">
        <f>IF(ISNA(MATCH(BY$3,Feiertage!$P5:$P50,0)),0,1)</f>
        <v>0</v>
      </c>
      <c r="BZ10" s="18">
        <f>IF(ISNA(MATCH(BZ$3,Feiertage!$P5:$P50,0)),0,1)</f>
        <v>0</v>
      </c>
      <c r="CA10" s="18">
        <f>IF(ISNA(MATCH(CA$3,Feiertage!$P5:$P50,0)),0,1)</f>
        <v>0</v>
      </c>
      <c r="CB10" s="18">
        <f>IF(ISNA(MATCH(CB$3,Feiertage!$P5:$P50,0)),0,1)</f>
        <v>0</v>
      </c>
      <c r="CC10" s="18">
        <f>IF(ISNA(MATCH(CC$3,Feiertage!$P5:$P50,0)),0,1)</f>
        <v>0</v>
      </c>
      <c r="CD10" s="18">
        <f>IF(ISNA(MATCH(CD$3,Feiertage!$P5:$P50,0)),0,1)</f>
        <v>0</v>
      </c>
      <c r="CE10" s="18">
        <f>IF(ISNA(MATCH(CE$3,Feiertage!$P5:$P50,0)),0,1)</f>
        <v>0</v>
      </c>
      <c r="CF10" s="18">
        <f>IF(ISNA(MATCH(CF$3,Feiertage!$P5:$P50,0)),0,1)</f>
        <v>0</v>
      </c>
      <c r="CG10" s="18">
        <f>IF(ISNA(MATCH(CG$3,Feiertage!$P5:$P50,0)),0,1)</f>
        <v>0</v>
      </c>
      <c r="CH10" s="18">
        <f>IF(ISNA(MATCH(CH$3,Feiertage!$P5:$P50,0)),0,1)</f>
        <v>0</v>
      </c>
      <c r="CI10" s="18">
        <f>IF(ISNA(MATCH(CI$3,Feiertage!$P5:$P50,0)),0,1)</f>
        <v>0</v>
      </c>
      <c r="CJ10" s="18">
        <f>IF(ISNA(MATCH(CJ$3,Feiertage!$P5:$P50,0)),0,1)</f>
        <v>0</v>
      </c>
      <c r="CK10" s="18">
        <f>IF(ISNA(MATCH(CK$3,Feiertage!$P5:$P50,0)),0,1)</f>
        <v>0</v>
      </c>
      <c r="CL10" s="18">
        <f>IF(ISNA(MATCH(CL$3,Feiertage!$P5:$P50,0)),0,1)</f>
        <v>0</v>
      </c>
      <c r="CM10" s="18">
        <f>IF(ISNA(MATCH(CM$3,Feiertage!$P5:$P50,0)),0,1)</f>
        <v>0</v>
      </c>
      <c r="CN10" s="18">
        <f>IF(ISNA(MATCH(CN$3,Feiertage!$P5:$P50,0)),0,1)</f>
        <v>0</v>
      </c>
      <c r="CO10" s="18">
        <f>IF(ISNA(MATCH(CO$3,Feiertage!$P5:$P50,0)),0,1)</f>
        <v>0</v>
      </c>
      <c r="CP10" s="18">
        <f>IF(ISNA(MATCH(CP$3,Feiertage!$P5:$P50,0)),0,1)</f>
        <v>0</v>
      </c>
      <c r="CQ10" s="18">
        <f>IF(ISNA(MATCH(CQ$3,Feiertage!$P5:$P50,0)),0,1)</f>
        <v>0</v>
      </c>
      <c r="CR10" s="18">
        <f>IF(ISNA(MATCH(CR$3,Feiertage!$P5:$P50,0)),0,1)</f>
        <v>0</v>
      </c>
      <c r="CS10" s="18">
        <f>IF(ISNA(MATCH(CS$3,Feiertage!$P5:$P50,0)),0,1)</f>
        <v>0</v>
      </c>
      <c r="CT10" s="18">
        <f>IF(ISNA(MATCH(CT$3,Feiertage!$P5:$P50,0)),0,1)</f>
        <v>0</v>
      </c>
      <c r="CU10" s="18">
        <f>IF(ISNA(MATCH(CU$3,Feiertage!$P5:$P50,0)),0,1)</f>
        <v>0</v>
      </c>
      <c r="CV10" s="18">
        <f>IF(ISNA(MATCH(CV$3,Feiertage!$P5:$P50,0)),0,1)</f>
        <v>0</v>
      </c>
      <c r="CW10" s="18">
        <f>IF(ISNA(MATCH(CW$3,Feiertage!$P5:$P50,0)),0,1)</f>
        <v>0</v>
      </c>
      <c r="CX10" s="18">
        <f>IF(ISNA(MATCH(CX$3,Feiertage!$P5:$P50,0)),0,1)</f>
        <v>0</v>
      </c>
      <c r="CY10" s="18">
        <f>IF(ISNA(MATCH(CY$3,Feiertage!$P5:$P50,0)),0,1)</f>
        <v>0</v>
      </c>
      <c r="CZ10" s="18">
        <f>IF(ISNA(MATCH(CZ$3,Feiertage!$P5:$P50,0)),0,1)</f>
        <v>0</v>
      </c>
      <c r="DA10" s="18">
        <f>IF(ISNA(MATCH(DA$3,Feiertage!$P5:$P50,0)),0,1)</f>
        <v>0</v>
      </c>
      <c r="DB10" s="18">
        <f>IF(ISNA(MATCH(DB$3,Feiertage!$P5:$P50,0)),0,1)</f>
        <v>0</v>
      </c>
      <c r="DC10" s="18">
        <f>IF(ISNA(MATCH(DC$3,Feiertage!$P5:$P50,0)),0,1)</f>
        <v>0</v>
      </c>
      <c r="DD10" s="18">
        <f>IF(ISNA(MATCH(DD$3,Feiertage!$P5:$P50,0)),0,1)</f>
        <v>1</v>
      </c>
      <c r="DE10" s="18">
        <f>IF(ISNA(MATCH(DE$3,Feiertage!$P5:$P50,0)),0,1)</f>
        <v>0</v>
      </c>
      <c r="DF10" s="18">
        <f>IF(ISNA(MATCH(DF$3,Feiertage!$P5:$P50,0)),0,1)</f>
        <v>1</v>
      </c>
      <c r="DG10" s="18">
        <f>IF(ISNA(MATCH(DG$3,Feiertage!$P5:$P50,0)),0,1)</f>
        <v>1</v>
      </c>
      <c r="DH10" s="18">
        <f>IF(ISNA(MATCH(DH$3,Feiertage!$P5:$P50,0)),0,1)</f>
        <v>0</v>
      </c>
      <c r="DI10" s="18">
        <f>IF(ISNA(MATCH(DI$3,Feiertage!$P5:$P50,0)),0,1)</f>
        <v>0</v>
      </c>
      <c r="DJ10" s="18">
        <f>IF(ISNA(MATCH(DJ$3,Feiertage!$P5:$P50,0)),0,1)</f>
        <v>0</v>
      </c>
      <c r="DK10" s="18">
        <f>IF(ISNA(MATCH(DK$3,Feiertage!$P5:$P50,0)),0,1)</f>
        <v>0</v>
      </c>
      <c r="DL10" s="18">
        <f>IF(ISNA(MATCH(DL$3,Feiertage!$P5:$P50,0)),0,1)</f>
        <v>0</v>
      </c>
      <c r="DM10" s="18">
        <f>IF(ISNA(MATCH(DM$3,Feiertage!$P5:$P50,0)),0,1)</f>
        <v>0</v>
      </c>
      <c r="DN10" s="18">
        <f>IF(ISNA(MATCH(DN$3,Feiertage!$P5:$P50,0)),0,1)</f>
        <v>0</v>
      </c>
      <c r="DO10" s="18">
        <f>IF(ISNA(MATCH(DO$3,Feiertage!$P5:$P50,0)),0,1)</f>
        <v>0</v>
      </c>
      <c r="DP10" s="18">
        <f>IF(ISNA(MATCH(DP$3,Feiertage!$P5:$P50,0)),0,1)</f>
        <v>0</v>
      </c>
      <c r="DQ10" s="18">
        <f>IF(ISNA(MATCH(DQ$3,Feiertage!$P5:$P50,0)),0,1)</f>
        <v>0</v>
      </c>
      <c r="DR10" s="18">
        <f>IF(ISNA(MATCH(DR$3,Feiertage!$P5:$P50,0)),0,1)</f>
        <v>0</v>
      </c>
      <c r="DS10" s="18">
        <f>IF(ISNA(MATCH(DS$3,Feiertage!$P5:$P50,0)),0,1)</f>
        <v>0</v>
      </c>
      <c r="DT10" s="18">
        <f>IF(ISNA(MATCH(DT$3,Feiertage!$P5:$P50,0)),0,1)</f>
        <v>0</v>
      </c>
      <c r="DU10" s="18">
        <f>IF(ISNA(MATCH(DU$3,Feiertage!$P5:$P50,0)),0,1)</f>
        <v>0</v>
      </c>
      <c r="DV10" s="18">
        <f>IF(ISNA(MATCH(DV$3,Feiertage!$P5:$P50,0)),0,1)</f>
        <v>0</v>
      </c>
      <c r="DW10" s="18">
        <f>IF(ISNA(MATCH(DW$3,Feiertage!$P5:$P50,0)),0,1)</f>
        <v>0</v>
      </c>
      <c r="DX10" s="18">
        <f>IF(ISNA(MATCH(DX$3,Feiertage!$P5:$P50,0)),0,1)</f>
        <v>0</v>
      </c>
      <c r="DY10" s="18">
        <f>IF(ISNA(MATCH(DY$3,Feiertage!$P5:$P50,0)),0,1)</f>
        <v>0</v>
      </c>
      <c r="DZ10" s="18">
        <f>IF(ISNA(MATCH(DZ$3,Feiertage!$P5:$P50,0)),0,1)</f>
        <v>0</v>
      </c>
      <c r="EA10" s="18">
        <f>IF(ISNA(MATCH(EA$3,Feiertage!$P5:$P50,0)),0,1)</f>
        <v>0</v>
      </c>
      <c r="EB10" s="18">
        <f>IF(ISNA(MATCH(EB$3,Feiertage!$P5:$P50,0)),0,1)</f>
        <v>0</v>
      </c>
      <c r="EC10" s="18">
        <f>IF(ISNA(MATCH(EC$3,Feiertage!$P5:$P50,0)),0,1)</f>
        <v>0</v>
      </c>
      <c r="ED10" s="18">
        <f>IF(ISNA(MATCH(ED$3,Feiertage!$P5:$P50,0)),0,1)</f>
        <v>0</v>
      </c>
      <c r="EE10" s="18">
        <f>IF(ISNA(MATCH(EE$3,Feiertage!$P5:$P50,0)),0,1)</f>
        <v>0</v>
      </c>
      <c r="EF10" s="18">
        <f>IF(ISNA(MATCH(EF$3,Feiertage!$P5:$P50,0)),0,1)</f>
        <v>0</v>
      </c>
      <c r="EG10" s="18">
        <f>IF(ISNA(MATCH(EG$3,Feiertage!$P5:$P50,0)),0,1)</f>
        <v>0</v>
      </c>
      <c r="EH10" s="18">
        <f>IF(ISNA(MATCH(EH$3,Feiertage!$P5:$P50,0)),0,1)</f>
        <v>0</v>
      </c>
      <c r="EI10" s="18">
        <f>IF(ISNA(MATCH(EI$3,Feiertage!$P5:$P50,0)),0,1)</f>
        <v>0</v>
      </c>
      <c r="EJ10" s="18">
        <f>IF(ISNA(MATCH(EJ$3,Feiertage!$P5:$P50,0)),0,1)</f>
        <v>0</v>
      </c>
      <c r="EK10" s="18">
        <f>IF(ISNA(MATCH(EK$3,Feiertage!$P5:$P50,0)),0,1)</f>
        <v>1</v>
      </c>
      <c r="EL10" s="18">
        <f>IF(ISNA(MATCH(EL$3,Feiertage!$P5:$P50,0)),0,1)</f>
        <v>0</v>
      </c>
      <c r="EM10" s="18">
        <f>IF(ISNA(MATCH(EM$3,Feiertage!$P5:$P50,0)),0,1)</f>
        <v>0</v>
      </c>
      <c r="EN10" s="18">
        <f>IF(ISNA(MATCH(EN$3,Feiertage!$P5:$P50,0)),0,1)</f>
        <v>0</v>
      </c>
      <c r="EO10" s="18">
        <f>IF(ISNA(MATCH(EO$3,Feiertage!$P5:$P50,0)),0,1)</f>
        <v>0</v>
      </c>
      <c r="EP10" s="18">
        <f>IF(ISNA(MATCH(EP$3,Feiertage!$P5:$P50,0)),0,1)</f>
        <v>0</v>
      </c>
      <c r="EQ10" s="18">
        <f>IF(ISNA(MATCH(EQ$3,Feiertage!$P5:$P50,0)),0,1)</f>
        <v>0</v>
      </c>
      <c r="ER10" s="18">
        <f>IF(ISNA(MATCH(ER$3,Feiertage!$P5:$P50,0)),0,1)</f>
        <v>0</v>
      </c>
      <c r="ES10" s="18">
        <f>IF(ISNA(MATCH(ES$3,Feiertage!$P5:$P50,0)),0,1)</f>
        <v>1</v>
      </c>
      <c r="ET10" s="18">
        <f>IF(ISNA(MATCH(ET$3,Feiertage!$P5:$P50,0)),0,1)</f>
        <v>0</v>
      </c>
      <c r="EU10" s="18">
        <f>IF(ISNA(MATCH(EU$3,Feiertage!$P5:$P50,0)),0,1)</f>
        <v>0</v>
      </c>
      <c r="EV10" s="18">
        <f>IF(ISNA(MATCH(EV$3,Feiertage!$P5:$P50,0)),0,1)</f>
        <v>0</v>
      </c>
      <c r="EW10" s="18">
        <f>IF(ISNA(MATCH(EW$3,Feiertage!$P5:$P50,0)),0,1)</f>
        <v>0</v>
      </c>
      <c r="EX10" s="18">
        <f>IF(ISNA(MATCH(EX$3,Feiertage!$P5:$P50,0)),0,1)</f>
        <v>0</v>
      </c>
      <c r="EY10" s="18">
        <f>IF(ISNA(MATCH(EY$3,Feiertage!$P5:$P50,0)),0,1)</f>
        <v>0</v>
      </c>
      <c r="EZ10" s="18">
        <f>IF(ISNA(MATCH(EZ$3,Feiertage!$P5:$P50,0)),0,1)</f>
        <v>0</v>
      </c>
      <c r="FA10" s="18">
        <f>IF(ISNA(MATCH(FA$3,Feiertage!$P5:$P50,0)),0,1)</f>
        <v>0</v>
      </c>
      <c r="FB10" s="18">
        <f>IF(ISNA(MATCH(FB$3,Feiertage!$P5:$P50,0)),0,1)</f>
        <v>0</v>
      </c>
      <c r="FC10" s="18">
        <f>IF(ISNA(MATCH(FC$3,Feiertage!$P5:$P50,0)),0,1)</f>
        <v>1</v>
      </c>
      <c r="FD10" s="18">
        <f>IF(ISNA(MATCH(FD$3,Feiertage!$P5:$P50,0)),0,1)</f>
        <v>1</v>
      </c>
      <c r="FE10" s="18">
        <f>IF(ISNA(MATCH(FE$3,Feiertage!$P5:$P50,0)),0,1)</f>
        <v>0</v>
      </c>
      <c r="FF10" s="18">
        <f>IF(ISNA(MATCH(FF$3,Feiertage!$P5:$P50,0)),0,1)</f>
        <v>0</v>
      </c>
      <c r="FG10" s="18">
        <f>IF(ISNA(MATCH(FG$3,Feiertage!$P5:$P50,0)),0,1)</f>
        <v>0</v>
      </c>
      <c r="FH10" s="18">
        <f>IF(ISNA(MATCH(FH$3,Feiertage!$P5:$P50,0)),0,1)</f>
        <v>0</v>
      </c>
      <c r="FI10" s="18">
        <f>IF(ISNA(MATCH(FI$3,Feiertage!$P5:$P50,0)),0,1)</f>
        <v>0</v>
      </c>
      <c r="FJ10" s="18">
        <f>IF(ISNA(MATCH(FJ$3,Feiertage!$P5:$P50,0)),0,1)</f>
        <v>0</v>
      </c>
      <c r="FK10" s="18">
        <f>IF(ISNA(MATCH(FK$3,Feiertage!$P5:$P50,0)),0,1)</f>
        <v>0</v>
      </c>
      <c r="FL10" s="18">
        <f>IF(ISNA(MATCH(FL$3,Feiertage!$P5:$P50,0)),0,1)</f>
        <v>0</v>
      </c>
      <c r="FM10" s="18">
        <f>IF(ISNA(MATCH(FM$3,Feiertage!$P5:$P50,0)),0,1)</f>
        <v>0</v>
      </c>
      <c r="FN10" s="18">
        <f>IF(ISNA(MATCH(FN$3,Feiertage!$P5:$P50,0)),0,1)</f>
        <v>1</v>
      </c>
      <c r="FO10" s="18">
        <f>IF(ISNA(MATCH(FO$3,Feiertage!$P5:$P50,0)),0,1)</f>
        <v>0</v>
      </c>
      <c r="FP10" s="18">
        <f>IF(ISNA(MATCH(FP$3,Feiertage!$P5:$P50,0)),0,1)</f>
        <v>0</v>
      </c>
      <c r="FQ10" s="18">
        <f>IF(ISNA(MATCH(FQ$3,Feiertage!$P5:$P50,0)),0,1)</f>
        <v>0</v>
      </c>
      <c r="FR10" s="18">
        <f>IF(ISNA(MATCH(FR$3,Feiertage!$P5:$P50,0)),0,1)</f>
        <v>0</v>
      </c>
      <c r="FS10" s="18">
        <f>IF(ISNA(MATCH(FS$3,Feiertage!$P5:$P50,0)),0,1)</f>
        <v>0</v>
      </c>
      <c r="FT10" s="18">
        <f>IF(ISNA(MATCH(FT$3,Feiertage!$P5:$P50,0)),0,1)</f>
        <v>0</v>
      </c>
      <c r="FU10" s="18">
        <f>IF(ISNA(MATCH(FU$3,Feiertage!$P5:$P50,0)),0,1)</f>
        <v>0</v>
      </c>
      <c r="FV10" s="18">
        <f>IF(ISNA(MATCH(FV$3,Feiertage!$P5:$P50,0)),0,1)</f>
        <v>0</v>
      </c>
      <c r="FW10" s="18">
        <f>IF(ISNA(MATCH(FW$3,Feiertage!$P5:$P50,0)),0,1)</f>
        <v>0</v>
      </c>
      <c r="FX10" s="18">
        <f>IF(ISNA(MATCH(FX$3,Feiertage!$P5:$P50,0)),0,1)</f>
        <v>0</v>
      </c>
      <c r="FY10" s="18">
        <f>IF(ISNA(MATCH(FY$3,Feiertage!$P5:$P50,0)),0,1)</f>
        <v>0</v>
      </c>
      <c r="FZ10" s="18">
        <f>IF(ISNA(MATCH(FZ$3,Feiertage!$P5:$P50,0)),0,1)</f>
        <v>0</v>
      </c>
      <c r="GA10" s="18">
        <f>IF(ISNA(MATCH(GA$3,Feiertage!$P5:$P50,0)),0,1)</f>
        <v>0</v>
      </c>
      <c r="GB10" s="18">
        <f>IF(ISNA(MATCH(GB$3,Feiertage!$P5:$P50,0)),0,1)</f>
        <v>0</v>
      </c>
      <c r="GC10" s="18">
        <f>IF(ISNA(MATCH(GC$3,Feiertage!$P5:$P50,0)),0,1)</f>
        <v>0</v>
      </c>
      <c r="GD10" s="18">
        <f>IF(ISNA(MATCH(GD$3,Feiertage!$P5:$P50,0)),0,1)</f>
        <v>0</v>
      </c>
      <c r="GE10" s="18">
        <f>IF(ISNA(MATCH(GE$3,Feiertage!$P5:$P50,0)),0,1)</f>
        <v>0</v>
      </c>
      <c r="GF10" s="18">
        <f>IF(ISNA(MATCH(GF$3,Feiertage!$P5:$P50,0)),0,1)</f>
        <v>0</v>
      </c>
      <c r="GG10" s="18">
        <f>IF(ISNA(MATCH(GG$3,Feiertage!$P5:$P50,0)),0,1)</f>
        <v>0</v>
      </c>
      <c r="GH10" s="18">
        <f>IF(ISNA(MATCH(GH$3,Feiertage!$P5:$P50,0)),0,1)</f>
        <v>0</v>
      </c>
      <c r="GI10" s="18">
        <f>IF(ISNA(MATCH(GI$3,Feiertage!$P5:$P50,0)),0,1)</f>
        <v>0</v>
      </c>
      <c r="GJ10" s="18">
        <f>IF(ISNA(MATCH(GJ$3,Feiertage!$P5:$P50,0)),0,1)</f>
        <v>0</v>
      </c>
      <c r="GK10" s="18">
        <f>IF(ISNA(MATCH(GK$3,Feiertage!$P5:$P50,0)),0,1)</f>
        <v>0</v>
      </c>
      <c r="GL10" s="18">
        <f>IF(ISNA(MATCH(GL$3,Feiertage!$P5:$P50,0)),0,1)</f>
        <v>0</v>
      </c>
      <c r="GM10" s="18">
        <f>IF(ISNA(MATCH(GM$3,Feiertage!$P5:$P50,0)),0,1)</f>
        <v>0</v>
      </c>
      <c r="GN10" s="18">
        <f>IF(ISNA(MATCH(GN$3,Feiertage!$P5:$P50,0)),0,1)</f>
        <v>0</v>
      </c>
      <c r="GO10" s="18">
        <f>IF(ISNA(MATCH(GO$3,Feiertage!$P5:$P50,0)),0,1)</f>
        <v>0</v>
      </c>
      <c r="GP10" s="18">
        <f>IF(ISNA(MATCH(GP$3,Feiertage!$P5:$P50,0)),0,1)</f>
        <v>0</v>
      </c>
      <c r="GQ10" s="18">
        <f>IF(ISNA(MATCH(GQ$3,Feiertage!$P5:$P50,0)),0,1)</f>
        <v>0</v>
      </c>
      <c r="GR10" s="18">
        <f>IF(ISNA(MATCH(GR$3,Feiertage!$P5:$P50,0)),0,1)</f>
        <v>0</v>
      </c>
      <c r="GS10" s="18">
        <f>IF(ISNA(MATCH(GS$3,Feiertage!$P5:$P50,0)),0,1)</f>
        <v>0</v>
      </c>
      <c r="GT10" s="18">
        <f>IF(ISNA(MATCH(GT$3,Feiertage!$P5:$P50,0)),0,1)</f>
        <v>0</v>
      </c>
      <c r="GU10" s="18">
        <f>IF(ISNA(MATCH(GU$3,Feiertage!$P5:$P50,0)),0,1)</f>
        <v>0</v>
      </c>
      <c r="GV10" s="18">
        <f>IF(ISNA(MATCH(GV$3,Feiertage!$P5:$P50,0)),0,1)</f>
        <v>0</v>
      </c>
      <c r="GW10" s="18">
        <f>IF(ISNA(MATCH(GW$3,Feiertage!$P5:$P50,0)),0,1)</f>
        <v>0</v>
      </c>
      <c r="GX10" s="18">
        <f>IF(ISNA(MATCH(GX$3,Feiertage!$P5:$P50,0)),0,1)</f>
        <v>0</v>
      </c>
      <c r="GY10" s="18">
        <f>IF(ISNA(MATCH(GY$3,Feiertage!$P5:$P50,0)),0,1)</f>
        <v>0</v>
      </c>
      <c r="GZ10" s="18">
        <f>IF(ISNA(MATCH(GZ$3,Feiertage!$P5:$P50,0)),0,1)</f>
        <v>0</v>
      </c>
      <c r="HA10" s="18">
        <f>IF(ISNA(MATCH(HA$3,Feiertage!$P5:$P50,0)),0,1)</f>
        <v>0</v>
      </c>
      <c r="HB10" s="18">
        <f>IF(ISNA(MATCH(HB$3,Feiertage!$P5:$P50,0)),0,1)</f>
        <v>0</v>
      </c>
      <c r="HC10" s="18">
        <f>IF(ISNA(MATCH(HC$3,Feiertage!$P5:$P50,0)),0,1)</f>
        <v>0</v>
      </c>
      <c r="HD10" s="18">
        <f>IF(ISNA(MATCH(HD$3,Feiertage!$P5:$P50,0)),0,1)</f>
        <v>0</v>
      </c>
      <c r="HE10" s="18">
        <f>IF(ISNA(MATCH(HE$3,Feiertage!$P5:$P50,0)),0,1)</f>
        <v>0</v>
      </c>
      <c r="HF10" s="18">
        <f>IF(ISNA(MATCH(HF$3,Feiertage!$P5:$P50,0)),0,1)</f>
        <v>0</v>
      </c>
      <c r="HG10" s="18">
        <f>IF(ISNA(MATCH(HG$3,Feiertage!$P5:$P50,0)),0,1)</f>
        <v>0</v>
      </c>
      <c r="HH10" s="18">
        <f>IF(ISNA(MATCH(HH$3,Feiertage!$P5:$P50,0)),0,1)</f>
        <v>0</v>
      </c>
      <c r="HI10" s="18">
        <f>IF(ISNA(MATCH(HI$3,Feiertage!$P5:$P50,0)),0,1)</f>
        <v>0</v>
      </c>
      <c r="HJ10" s="18">
        <f>IF(ISNA(MATCH(HJ$3,Feiertage!$P5:$P50,0)),0,1)</f>
        <v>0</v>
      </c>
      <c r="HK10" s="18">
        <f>IF(ISNA(MATCH(HK$3,Feiertage!$P5:$P50,0)),0,1)</f>
        <v>0</v>
      </c>
      <c r="HL10" s="18">
        <f>IF(ISNA(MATCH(HL$3,Feiertage!$P5:$P50,0)),0,1)</f>
        <v>0</v>
      </c>
      <c r="HM10" s="18">
        <f>IF(ISNA(MATCH(HM$3,Feiertage!$P5:$P50,0)),0,1)</f>
        <v>0</v>
      </c>
      <c r="HN10" s="18">
        <f>IF(ISNA(MATCH(HN$3,Feiertage!$P5:$P50,0)),0,1)</f>
        <v>0</v>
      </c>
      <c r="HO10" s="18">
        <f>IF(ISNA(MATCH(HO$3,Feiertage!$P5:$P50,0)),0,1)</f>
        <v>0</v>
      </c>
      <c r="HP10" s="18">
        <f>IF(ISNA(MATCH(HP$3,Feiertage!$P5:$P50,0)),0,1)</f>
        <v>0</v>
      </c>
      <c r="HQ10" s="18">
        <f>IF(ISNA(MATCH(HQ$3,Feiertage!$P5:$P50,0)),0,1)</f>
        <v>0</v>
      </c>
      <c r="HR10" s="18">
        <f>IF(ISNA(MATCH(HR$3,Feiertage!$P5:$P50,0)),0,1)</f>
        <v>0</v>
      </c>
      <c r="HS10" s="18">
        <f>IF(ISNA(MATCH(HS$3,Feiertage!$P5:$P50,0)),0,1)</f>
        <v>0</v>
      </c>
      <c r="HT10" s="18">
        <f>IF(ISNA(MATCH(HT$3,Feiertage!$P5:$P50,0)),0,1)</f>
        <v>0</v>
      </c>
      <c r="HU10" s="18">
        <f>IF(ISNA(MATCH(HU$3,Feiertage!$P5:$P50,0)),0,1)</f>
        <v>0</v>
      </c>
      <c r="HV10" s="18">
        <f>IF(ISNA(MATCH(HV$3,Feiertage!$P5:$P50,0)),0,1)</f>
        <v>0</v>
      </c>
      <c r="HW10" s="18">
        <f>IF(ISNA(MATCH(HW$3,Feiertage!$P5:$P50,0)),0,1)</f>
        <v>0</v>
      </c>
      <c r="HX10" s="18">
        <f>IF(ISNA(MATCH(HX$3,Feiertage!$P5:$P50,0)),0,1)</f>
        <v>0</v>
      </c>
      <c r="HY10" s="18">
        <f>IF(ISNA(MATCH(HY$3,Feiertage!$P5:$P50,0)),0,1)</f>
        <v>0</v>
      </c>
      <c r="HZ10" s="18">
        <f>IF(ISNA(MATCH(HZ$3,Feiertage!$P5:$P50,0)),0,1)</f>
        <v>0</v>
      </c>
      <c r="IA10" s="18">
        <f>IF(ISNA(MATCH(IA$3,Feiertage!$P5:$P50,0)),0,1)</f>
        <v>0</v>
      </c>
      <c r="IB10" s="18">
        <f>IF(ISNA(MATCH(IB$3,Feiertage!$P5:$P50,0)),0,1)</f>
        <v>0</v>
      </c>
      <c r="IC10" s="18">
        <f>IF(ISNA(MATCH(IC$3,Feiertage!$P5:$P50,0)),0,1)</f>
        <v>0</v>
      </c>
      <c r="ID10" s="18">
        <f>IF(ISNA(MATCH(ID$3,Feiertage!$P5:$P50,0)),0,1)</f>
        <v>0</v>
      </c>
      <c r="IE10" s="18">
        <f>IF(ISNA(MATCH(IE$3,Feiertage!$P5:$P50,0)),0,1)</f>
        <v>0</v>
      </c>
      <c r="IF10" s="18">
        <f>IF(ISNA(MATCH(IF$3,Feiertage!$P5:$P50,0)),0,1)</f>
        <v>0</v>
      </c>
      <c r="IG10" s="18">
        <f>IF(ISNA(MATCH(IG$3,Feiertage!$P5:$P50,0)),0,1)</f>
        <v>0</v>
      </c>
      <c r="IH10" s="18">
        <f>IF(ISNA(MATCH(IH$3,Feiertage!$P5:$P50,0)),0,1)</f>
        <v>0</v>
      </c>
      <c r="II10" s="18">
        <f>IF(ISNA(MATCH(II$3,Feiertage!$P5:$P50,0)),0,1)</f>
        <v>0</v>
      </c>
      <c r="IJ10" s="18">
        <f>IF(ISNA(MATCH(IJ$3,Feiertage!$P5:$P50,0)),0,1)</f>
        <v>0</v>
      </c>
      <c r="IK10" s="18">
        <f>IF(ISNA(MATCH(IK$3,Feiertage!$P5:$P50,0)),0,1)</f>
        <v>0</v>
      </c>
      <c r="IL10" s="18">
        <f>IF(ISNA(MATCH(IL$3,Feiertage!$P5:$P50,0)),0,1)</f>
        <v>0</v>
      </c>
      <c r="IM10" s="18">
        <f>IF(ISNA(MATCH(IM$3,Feiertage!$P5:$P50,0)),0,1)</f>
        <v>0</v>
      </c>
      <c r="IN10" s="18">
        <f>IF(ISNA(MATCH(IN$3,Feiertage!$P5:$P50,0)),0,1)</f>
        <v>0</v>
      </c>
      <c r="IO10" s="18">
        <f>IF(ISNA(MATCH(IO$3,Feiertage!$P5:$P50,0)),0,1)</f>
        <v>0</v>
      </c>
      <c r="IP10" s="18">
        <f>IF(ISNA(MATCH(IP$3,Feiertage!$P5:$P50,0)),0,1)</f>
        <v>0</v>
      </c>
      <c r="IQ10" s="18">
        <f>IF(ISNA(MATCH(IQ$3,Feiertage!$P5:$P50,0)),0,1)</f>
        <v>0</v>
      </c>
      <c r="IR10" s="18">
        <f>IF(ISNA(MATCH(IR$3,Feiertage!$P5:$P50,0)),0,1)</f>
        <v>0</v>
      </c>
      <c r="IS10" s="18">
        <f>IF(ISNA(MATCH(IS$3,Feiertage!$P5:$P50,0)),0,1)</f>
        <v>0</v>
      </c>
      <c r="IT10" s="18">
        <f>IF(ISNA(MATCH(IT$3,Feiertage!$P5:$P50,0)),0,1)</f>
        <v>0</v>
      </c>
      <c r="IU10" s="18">
        <f>IF(ISNA(MATCH(IU$3,Feiertage!$P5:$P50,0)),0,1)</f>
        <v>0</v>
      </c>
      <c r="IV10" s="18">
        <f>IF(ISNA(MATCH(IV$3,Feiertage!$P5:$P50,0)),0,1)</f>
        <v>0</v>
      </c>
      <c r="IW10" s="18">
        <f>IF(ISNA(MATCH(IW$3,Feiertage!$P5:$P50,0)),0,1)</f>
        <v>0</v>
      </c>
      <c r="IX10" s="18">
        <f>IF(ISNA(MATCH(IX$3,Feiertage!$P5:$P50,0)),0,1)</f>
        <v>0</v>
      </c>
      <c r="IY10" s="18">
        <f>IF(ISNA(MATCH(IY$3,Feiertage!$P5:$P50,0)),0,1)</f>
        <v>0</v>
      </c>
      <c r="IZ10" s="18">
        <f>IF(ISNA(MATCH(IZ$3,Feiertage!$P5:$P50,0)),0,1)</f>
        <v>0</v>
      </c>
      <c r="JA10" s="18">
        <f>IF(ISNA(MATCH(JA$3,Feiertage!$P5:$P50,0)),0,1)</f>
        <v>0</v>
      </c>
      <c r="JB10" s="18">
        <f>IF(ISNA(MATCH(JB$3,Feiertage!$P5:$P50,0)),0,1)</f>
        <v>0</v>
      </c>
      <c r="JC10" s="18">
        <f>IF(ISNA(MATCH(JC$3,Feiertage!$P5:$P50,0)),0,1)</f>
        <v>0</v>
      </c>
      <c r="JD10" s="18">
        <f>IF(ISNA(MATCH(JD$3,Feiertage!$P5:$P50,0)),0,1)</f>
        <v>0</v>
      </c>
      <c r="JE10" s="18">
        <f>IF(ISNA(MATCH(JE$3,Feiertage!$P5:$P50,0)),0,1)</f>
        <v>0</v>
      </c>
      <c r="JF10" s="18">
        <f>IF(ISNA(MATCH(JF$3,Feiertage!$P5:$P50,0)),0,1)</f>
        <v>0</v>
      </c>
      <c r="JG10" s="18">
        <f>IF(ISNA(MATCH(JG$3,Feiertage!$P5:$P50,0)),0,1)</f>
        <v>0</v>
      </c>
      <c r="JH10" s="18">
        <f>IF(ISNA(MATCH(JH$3,Feiertage!$P5:$P50,0)),0,1)</f>
        <v>0</v>
      </c>
      <c r="JI10" s="18">
        <f>IF(ISNA(MATCH(JI$3,Feiertage!$P5:$P50,0)),0,1)</f>
        <v>0</v>
      </c>
      <c r="JJ10" s="18">
        <f>IF(ISNA(MATCH(JJ$3,Feiertage!$P5:$P50,0)),0,1)</f>
        <v>0</v>
      </c>
      <c r="JK10" s="18">
        <f>IF(ISNA(MATCH(JK$3,Feiertage!$P5:$P50,0)),0,1)</f>
        <v>0</v>
      </c>
      <c r="JL10" s="18">
        <f>IF(ISNA(MATCH(JL$3,Feiertage!$P5:$P50,0)),0,1)</f>
        <v>0</v>
      </c>
      <c r="JM10" s="18">
        <f>IF(ISNA(MATCH(JM$3,Feiertage!$P5:$P50,0)),0,1)</f>
        <v>0</v>
      </c>
      <c r="JN10" s="18">
        <f>IF(ISNA(MATCH(JN$3,Feiertage!$P5:$P50,0)),0,1)</f>
        <v>0</v>
      </c>
      <c r="JO10" s="18">
        <f>IF(ISNA(MATCH(JO$3,Feiertage!$P5:$P50,0)),0,1)</f>
        <v>0</v>
      </c>
      <c r="JP10" s="18">
        <f>IF(ISNA(MATCH(JP$3,Feiertage!$P5:$P50,0)),0,1)</f>
        <v>0</v>
      </c>
      <c r="JQ10" s="18">
        <f>IF(ISNA(MATCH(JQ$3,Feiertage!$P5:$P50,0)),0,1)</f>
        <v>0</v>
      </c>
      <c r="JR10" s="18">
        <f>IF(ISNA(MATCH(JR$3,Feiertage!$P5:$P50,0)),0,1)</f>
        <v>0</v>
      </c>
      <c r="JS10" s="18">
        <f>IF(ISNA(MATCH(JS$3,Feiertage!$P5:$P50,0)),0,1)</f>
        <v>0</v>
      </c>
      <c r="JT10" s="18">
        <f>IF(ISNA(MATCH(JT$3,Feiertage!$P5:$P50,0)),0,1)</f>
        <v>0</v>
      </c>
      <c r="JU10" s="18">
        <f>IF(ISNA(MATCH(JU$3,Feiertage!$P5:$P50,0)),0,1)</f>
        <v>0</v>
      </c>
      <c r="JV10" s="18">
        <f>IF(ISNA(MATCH(JV$3,Feiertage!$P5:$P50,0)),0,1)</f>
        <v>0</v>
      </c>
      <c r="JW10" s="18">
        <f>IF(ISNA(MATCH(JW$3,Feiertage!$P5:$P50,0)),0,1)</f>
        <v>0</v>
      </c>
      <c r="JX10" s="18">
        <f>IF(ISNA(MATCH(JX$3,Feiertage!$P5:$P50,0)),0,1)</f>
        <v>0</v>
      </c>
      <c r="JY10" s="18">
        <f>IF(ISNA(MATCH(JY$3,Feiertage!$P5:$P50,0)),0,1)</f>
        <v>0</v>
      </c>
      <c r="JZ10" s="18">
        <f>IF(ISNA(MATCH(JZ$3,Feiertage!$P5:$P50,0)),0,1)</f>
        <v>0</v>
      </c>
      <c r="KA10" s="18">
        <f>IF(ISNA(MATCH(KA$3,Feiertage!$P5:$P50,0)),0,1)</f>
        <v>0</v>
      </c>
      <c r="KB10" s="18">
        <f>IF(ISNA(MATCH(KB$3,Feiertage!$P5:$P50,0)),0,1)</f>
        <v>0</v>
      </c>
      <c r="KC10" s="18">
        <f>IF(ISNA(MATCH(KC$3,Feiertage!$P5:$P50,0)),0,1)</f>
        <v>0</v>
      </c>
      <c r="KD10" s="18">
        <f>IF(ISNA(MATCH(KD$3,Feiertage!$P5:$P50,0)),0,1)</f>
        <v>0</v>
      </c>
      <c r="KE10" s="18">
        <f>IF(ISNA(MATCH(KE$3,Feiertage!$P5:$P50,0)),0,1)</f>
        <v>0</v>
      </c>
      <c r="KF10" s="18">
        <f>IF(ISNA(MATCH(KF$3,Feiertage!$P5:$P50,0)),0,1)</f>
        <v>0</v>
      </c>
      <c r="KG10" s="18">
        <f>IF(ISNA(MATCH(KG$3,Feiertage!$P5:$P50,0)),0,1)</f>
        <v>0</v>
      </c>
      <c r="KH10" s="18">
        <f>IF(ISNA(MATCH(KH$3,Feiertage!$P5:$P50,0)),0,1)</f>
        <v>0</v>
      </c>
      <c r="KI10" s="18">
        <f>IF(ISNA(MATCH(KI$3,Feiertage!$P5:$P50,0)),0,1)</f>
        <v>0</v>
      </c>
      <c r="KJ10" s="18">
        <f>IF(ISNA(MATCH(KJ$3,Feiertage!$P5:$P50,0)),0,1)</f>
        <v>1</v>
      </c>
      <c r="KK10" s="18">
        <f>IF(ISNA(MATCH(KK$3,Feiertage!$P5:$P50,0)),0,1)</f>
        <v>0</v>
      </c>
      <c r="KL10" s="18">
        <f>IF(ISNA(MATCH(KL$3,Feiertage!$P5:$P50,0)),0,1)</f>
        <v>0</v>
      </c>
      <c r="KM10" s="18">
        <f>IF(ISNA(MATCH(KM$3,Feiertage!$P5:$P50,0)),0,1)</f>
        <v>0</v>
      </c>
      <c r="KN10" s="18">
        <f>IF(ISNA(MATCH(KN$3,Feiertage!$P5:$P50,0)),0,1)</f>
        <v>0</v>
      </c>
      <c r="KO10" s="18">
        <f>IF(ISNA(MATCH(KO$3,Feiertage!$P5:$P50,0)),0,1)</f>
        <v>0</v>
      </c>
      <c r="KP10" s="18">
        <f>IF(ISNA(MATCH(KP$3,Feiertage!$P5:$P50,0)),0,1)</f>
        <v>0</v>
      </c>
      <c r="KQ10" s="18">
        <f>IF(ISNA(MATCH(KQ$3,Feiertage!$P5:$P50,0)),0,1)</f>
        <v>0</v>
      </c>
      <c r="KR10" s="18">
        <f>IF(ISNA(MATCH(KR$3,Feiertage!$P5:$P50,0)),0,1)</f>
        <v>0</v>
      </c>
      <c r="KS10" s="18">
        <f>IF(ISNA(MATCH(KS$3,Feiertage!$P5:$P50,0)),0,1)</f>
        <v>0</v>
      </c>
      <c r="KT10" s="18">
        <f>IF(ISNA(MATCH(KT$3,Feiertage!$P5:$P50,0)),0,1)</f>
        <v>0</v>
      </c>
      <c r="KU10" s="18">
        <f>IF(ISNA(MATCH(KU$3,Feiertage!$P5:$P50,0)),0,1)</f>
        <v>0</v>
      </c>
      <c r="KV10" s="18">
        <f>IF(ISNA(MATCH(KV$3,Feiertage!$P5:$P50,0)),0,1)</f>
        <v>0</v>
      </c>
      <c r="KW10" s="18">
        <f>IF(ISNA(MATCH(KW$3,Feiertage!$P5:$P50,0)),0,1)</f>
        <v>0</v>
      </c>
      <c r="KX10" s="18">
        <f>IF(ISNA(MATCH(KX$3,Feiertage!$P5:$P50,0)),0,1)</f>
        <v>0</v>
      </c>
      <c r="KY10" s="18">
        <f>IF(ISNA(MATCH(KY$3,Feiertage!$P5:$P50,0)),0,1)</f>
        <v>0</v>
      </c>
      <c r="KZ10" s="18">
        <f>IF(ISNA(MATCH(KZ$3,Feiertage!$P5:$P50,0)),0,1)</f>
        <v>0</v>
      </c>
      <c r="LA10" s="18">
        <f>IF(ISNA(MATCH(LA$3,Feiertage!$P5:$P50,0)),0,1)</f>
        <v>0</v>
      </c>
      <c r="LB10" s="18">
        <f>IF(ISNA(MATCH(LB$3,Feiertage!$P5:$P50,0)),0,1)</f>
        <v>0</v>
      </c>
      <c r="LC10" s="18">
        <f>IF(ISNA(MATCH(LC$3,Feiertage!$P5:$P50,0)),0,1)</f>
        <v>0</v>
      </c>
      <c r="LD10" s="18">
        <f>IF(ISNA(MATCH(LD$3,Feiertage!$P5:$P50,0)),0,1)</f>
        <v>0</v>
      </c>
      <c r="LE10" s="18">
        <f>IF(ISNA(MATCH(LE$3,Feiertage!$P5:$P50,0)),0,1)</f>
        <v>0</v>
      </c>
      <c r="LF10" s="18">
        <f>IF(ISNA(MATCH(LF$3,Feiertage!$P5:$P50,0)),0,1)</f>
        <v>0</v>
      </c>
      <c r="LG10" s="18">
        <f>IF(ISNA(MATCH(LG$3,Feiertage!$P5:$P50,0)),0,1)</f>
        <v>0</v>
      </c>
      <c r="LH10" s="18">
        <f>IF(ISNA(MATCH(LH$3,Feiertage!$P5:$P50,0)),0,1)</f>
        <v>0</v>
      </c>
      <c r="LI10" s="18">
        <f>IF(ISNA(MATCH(LI$3,Feiertage!$P5:$P50,0)),0,1)</f>
        <v>0</v>
      </c>
      <c r="LJ10" s="18">
        <f>IF(ISNA(MATCH(LJ$3,Feiertage!$P5:$P50,0)),0,1)</f>
        <v>0</v>
      </c>
      <c r="LK10" s="18">
        <f>IF(ISNA(MATCH(LK$3,Feiertage!$P5:$P50,0)),0,1)</f>
        <v>0</v>
      </c>
      <c r="LL10" s="18">
        <f>IF(ISNA(MATCH(LL$3,Feiertage!$P5:$P50,0)),0,1)</f>
        <v>0</v>
      </c>
      <c r="LM10" s="18">
        <f>IF(ISNA(MATCH(LM$3,Feiertage!$P5:$P50,0)),0,1)</f>
        <v>0</v>
      </c>
      <c r="LN10" s="18">
        <f>IF(ISNA(MATCH(LN$3,Feiertage!$P5:$P50,0)),0,1)</f>
        <v>0</v>
      </c>
      <c r="LO10" s="18">
        <f>IF(ISNA(MATCH(LO$3,Feiertage!$P5:$P50,0)),0,1)</f>
        <v>0</v>
      </c>
      <c r="LP10" s="18">
        <f>IF(ISNA(MATCH(LP$3,Feiertage!$P5:$P50,0)),0,1)</f>
        <v>0</v>
      </c>
      <c r="LQ10" s="18">
        <f>IF(ISNA(MATCH(LQ$3,Feiertage!$P5:$P50,0)),0,1)</f>
        <v>0</v>
      </c>
      <c r="LR10" s="18">
        <f>IF(ISNA(MATCH(LR$3,Feiertage!$P5:$P50,0)),0,1)</f>
        <v>0</v>
      </c>
      <c r="LS10" s="18">
        <f>IF(ISNA(MATCH(LS$3,Feiertage!$P5:$P50,0)),0,1)</f>
        <v>0</v>
      </c>
      <c r="LT10" s="18">
        <f>IF(ISNA(MATCH(LT$3,Feiertage!$P5:$P50,0)),0,1)</f>
        <v>0</v>
      </c>
      <c r="LU10" s="18">
        <f>IF(ISNA(MATCH(LU$3,Feiertage!$P5:$P50,0)),0,1)</f>
        <v>0</v>
      </c>
      <c r="LV10" s="18">
        <f>IF(ISNA(MATCH(LV$3,Feiertage!$P5:$P50,0)),0,1)</f>
        <v>0</v>
      </c>
      <c r="LW10" s="18">
        <f>IF(ISNA(MATCH(LW$3,Feiertage!$P5:$P50,0)),0,1)</f>
        <v>0</v>
      </c>
      <c r="LX10" s="18">
        <f>IF(ISNA(MATCH(LX$3,Feiertage!$P5:$P50,0)),0,1)</f>
        <v>0</v>
      </c>
      <c r="LY10" s="18">
        <f>IF(ISNA(MATCH(LY$3,Feiertage!$P5:$P50,0)),0,1)</f>
        <v>0</v>
      </c>
      <c r="LZ10" s="18">
        <f>IF(ISNA(MATCH(LZ$3,Feiertage!$P5:$P50,0)),0,1)</f>
        <v>0</v>
      </c>
      <c r="MA10" s="18">
        <f>IF(ISNA(MATCH(MA$3,Feiertage!$P5:$P50,0)),0,1)</f>
        <v>0</v>
      </c>
      <c r="MB10" s="18">
        <f>IF(ISNA(MATCH(MB$3,Feiertage!$P5:$P50,0)),0,1)</f>
        <v>0</v>
      </c>
      <c r="MC10" s="18">
        <f>IF(ISNA(MATCH(MC$3,Feiertage!$P5:$P50,0)),0,1)</f>
        <v>0</v>
      </c>
      <c r="MD10" s="18">
        <f>IF(ISNA(MATCH(MD$3,Feiertage!$P5:$P50,0)),0,1)</f>
        <v>0</v>
      </c>
      <c r="ME10" s="18">
        <f>IF(ISNA(MATCH(ME$3,Feiertage!$P5:$P50,0)),0,1)</f>
        <v>0</v>
      </c>
      <c r="MF10" s="18">
        <f>IF(ISNA(MATCH(MF$3,Feiertage!$P5:$P50,0)),0,1)</f>
        <v>0</v>
      </c>
      <c r="MG10" s="18">
        <f>IF(ISNA(MATCH(MG$3,Feiertage!$P5:$P50,0)),0,1)</f>
        <v>0</v>
      </c>
      <c r="MH10" s="18">
        <f>IF(ISNA(MATCH(MH$3,Feiertage!$P5:$P50,0)),0,1)</f>
        <v>0</v>
      </c>
      <c r="MI10" s="18">
        <f>IF(ISNA(MATCH(MI$3,Feiertage!$P5:$P50,0)),0,1)</f>
        <v>0</v>
      </c>
      <c r="MJ10" s="18">
        <f>IF(ISNA(MATCH(MJ$3,Feiertage!$P5:$P50,0)),0,1)</f>
        <v>0</v>
      </c>
      <c r="MK10" s="18">
        <f>IF(ISNA(MATCH(MK$3,Feiertage!$P5:$P50,0)),0,1)</f>
        <v>0</v>
      </c>
      <c r="ML10" s="18">
        <f>IF(ISNA(MATCH(ML$3,Feiertage!$P5:$P50,0)),0,1)</f>
        <v>0</v>
      </c>
      <c r="MM10" s="18">
        <f>IF(ISNA(MATCH(MM$3,Feiertage!$P5:$P50,0)),0,1)</f>
        <v>0</v>
      </c>
      <c r="MN10" s="18">
        <f>IF(ISNA(MATCH(MN$3,Feiertage!$P5:$P50,0)),0,1)</f>
        <v>0</v>
      </c>
      <c r="MO10" s="18">
        <f>IF(ISNA(MATCH(MO$3,Feiertage!$P5:$P50,0)),0,1)</f>
        <v>0</v>
      </c>
      <c r="MP10" s="18">
        <f>IF(ISNA(MATCH(MP$3,Feiertage!$P5:$P50,0)),0,1)</f>
        <v>0</v>
      </c>
      <c r="MQ10" s="18">
        <f>IF(ISNA(MATCH(MQ$3,Feiertage!$P5:$P50,0)),0,1)</f>
        <v>0</v>
      </c>
      <c r="MR10" s="18">
        <f>IF(ISNA(MATCH(MR$3,Feiertage!$P5:$P50,0)),0,1)</f>
        <v>0</v>
      </c>
      <c r="MS10" s="18">
        <f>IF(ISNA(MATCH(MS$3,Feiertage!$P5:$P50,0)),0,1)</f>
        <v>0</v>
      </c>
      <c r="MT10" s="18">
        <f>IF(ISNA(MATCH(MT$3,Feiertage!$P5:$P50,0)),0,1)</f>
        <v>0</v>
      </c>
      <c r="MU10" s="18">
        <f>IF(ISNA(MATCH(MU$3,Feiertage!$P5:$P50,0)),0,1)</f>
        <v>0</v>
      </c>
      <c r="MV10" s="18">
        <f>IF(ISNA(MATCH(MV$3,Feiertage!$P5:$P50,0)),0,1)</f>
        <v>0</v>
      </c>
      <c r="MW10" s="18">
        <f>IF(ISNA(MATCH(MW$3,Feiertage!$P5:$P50,0)),0,1)</f>
        <v>0</v>
      </c>
      <c r="MX10" s="18">
        <f>IF(ISNA(MATCH(MX$3,Feiertage!$P5:$P50,0)),0,1)</f>
        <v>0</v>
      </c>
      <c r="MY10" s="18">
        <f>IF(ISNA(MATCH(MY$3,Feiertage!$P5:$P50,0)),0,1)</f>
        <v>0</v>
      </c>
      <c r="MZ10" s="18">
        <f>IF(ISNA(MATCH(MZ$3,Feiertage!$P5:$P50,0)),0,1)</f>
        <v>0</v>
      </c>
      <c r="NA10" s="18">
        <f>IF(ISNA(MATCH(NA$3,Feiertage!$P5:$P50,0)),0,1)</f>
        <v>0</v>
      </c>
      <c r="NB10" s="18">
        <f>IF(ISNA(MATCH(NB$3,Feiertage!$P5:$P50,0)),0,1)</f>
        <v>0</v>
      </c>
      <c r="NC10" s="18">
        <f>IF(ISNA(MATCH(NC$3,Feiertage!$P5:$P50,0)),0,1)</f>
        <v>0</v>
      </c>
      <c r="ND10" s="18">
        <f>IF(ISNA(MATCH(ND$3,Feiertage!$P5:$P50,0)),0,1)</f>
        <v>0</v>
      </c>
      <c r="NE10" s="18">
        <f>IF(ISNA(MATCH(NE$3,Feiertage!$P5:$P50,0)),0,1)</f>
        <v>0</v>
      </c>
      <c r="NF10" s="18">
        <f>IF(ISNA(MATCH(NF$3,Feiertage!$P5:$P50,0)),0,1)</f>
        <v>0</v>
      </c>
      <c r="NG10" s="18">
        <f>IF(ISNA(MATCH(NG$3,Feiertage!$P5:$P50,0)),0,1)</f>
        <v>0</v>
      </c>
      <c r="NH10" s="18">
        <f>IF(ISNA(MATCH(NH$3,Feiertage!$P5:$P50,0)),0,1)</f>
        <v>0</v>
      </c>
      <c r="NI10" s="18">
        <f>IF(ISNA(MATCH(NI$3,Feiertage!$P5:$P50,0)),0,1)</f>
        <v>0</v>
      </c>
      <c r="NJ10" s="18">
        <f>IF(ISNA(MATCH(NJ$3,Feiertage!$P5:$P50,0)),0,1)</f>
        <v>0</v>
      </c>
      <c r="NK10" s="18">
        <f>IF(ISNA(MATCH(NK$3,Feiertage!$P5:$P50,0)),0,1)</f>
        <v>0</v>
      </c>
      <c r="NL10" s="18">
        <f>IF(ISNA(MATCH(NL$3,Feiertage!$P5:$P50,0)),0,1)</f>
        <v>0</v>
      </c>
      <c r="NM10" s="18">
        <f>IF(ISNA(MATCH(NM$3,Feiertage!$P5:$P50,0)),0,1)</f>
        <v>0</v>
      </c>
      <c r="NN10" s="18">
        <f>IF(ISNA(MATCH(NN$3,Feiertage!$P5:$P50,0)),0,1)</f>
        <v>0</v>
      </c>
      <c r="NO10" s="18">
        <f>IF(ISNA(MATCH(NO$3,Feiertage!$P5:$P50,0)),0,1)</f>
        <v>1</v>
      </c>
      <c r="NP10" s="18">
        <f>IF(ISNA(MATCH(NP$3,Feiertage!$P5:$P50,0)),0,1)</f>
        <v>1</v>
      </c>
      <c r="NQ10" s="18">
        <f>IF(ISNA(MATCH(NQ$3,Feiertage!$P5:$P50,0)),0,1)</f>
        <v>0</v>
      </c>
      <c r="NR10" s="18">
        <f>IF(ISNA(MATCH(NR$3,Feiertage!$P5:$P50,0)),0,1)</f>
        <v>0</v>
      </c>
      <c r="NS10" s="18">
        <f>IF(ISNA(MATCH(NS$3,Feiertage!$P5:$P50,0)),0,1)</f>
        <v>0</v>
      </c>
      <c r="NT10" s="18">
        <f>IF(ISNA(MATCH(NT$3,Feiertage!$P5:$P50,0)),0,1)</f>
        <v>0</v>
      </c>
      <c r="NU10" s="18">
        <f>IF(ISNA(MATCH(NU$3,Feiertage!$P5:$P50,0)),0,1)</f>
        <v>1</v>
      </c>
    </row>
    <row r="11" spans="1:385" s="11" customFormat="1" ht="15" hidden="1" customHeight="1" x14ac:dyDescent="0.45">
      <c r="B11" s="159"/>
      <c r="C11" s="17" t="s">
        <v>22</v>
      </c>
      <c r="D11" s="17"/>
      <c r="E11" s="163"/>
      <c r="F11" s="163"/>
      <c r="G11" s="170"/>
      <c r="H11" s="170"/>
      <c r="I11" s="136"/>
      <c r="J11" s="136"/>
      <c r="K11" s="136"/>
      <c r="L11" s="165"/>
      <c r="M11" s="165"/>
      <c r="N11" s="167"/>
      <c r="O11" s="167"/>
      <c r="P11" s="154"/>
      <c r="Q11" s="156"/>
      <c r="R11" s="170"/>
      <c r="S11" s="158"/>
      <c r="T11" s="18">
        <f>IF(ISNA(MATCH(T$3,Feiertage!$R5:$R50,0)),0,1)</f>
        <v>1</v>
      </c>
      <c r="U11" s="18">
        <f>IF(ISNA(MATCH(U$3,Feiertage!$R5:$R50,0)),0,1)</f>
        <v>0</v>
      </c>
      <c r="V11" s="18">
        <f>IF(ISNA(MATCH(V$3,Feiertage!$R5:$R50,0)),0,1)</f>
        <v>0</v>
      </c>
      <c r="W11" s="18">
        <f>IF(ISNA(MATCH(W$3,Feiertage!$R5:$R50,0)),0,1)</f>
        <v>0</v>
      </c>
      <c r="X11" s="18">
        <f>IF(ISNA(MATCH(X$3,Feiertage!$R5:$R50,0)),0,1)</f>
        <v>0</v>
      </c>
      <c r="Y11" s="18">
        <f>IF(ISNA(MATCH(Y$3,Feiertage!$R5:$R50,0)),0,1)</f>
        <v>0</v>
      </c>
      <c r="Z11" s="18">
        <f>IF(ISNA(MATCH(Z$3,Feiertage!$R5:$R50,0)),0,1)</f>
        <v>0</v>
      </c>
      <c r="AA11" s="18">
        <f>IF(ISNA(MATCH(AA$3,Feiertage!$R5:$R50,0)),0,1)</f>
        <v>0</v>
      </c>
      <c r="AB11" s="18">
        <f>IF(ISNA(MATCH(AB$3,Feiertage!$R5:$R50,0)),0,1)</f>
        <v>0</v>
      </c>
      <c r="AC11" s="18">
        <f>IF(ISNA(MATCH(AC$3,Feiertage!$R5:$R50,0)),0,1)</f>
        <v>0</v>
      </c>
      <c r="AD11" s="18">
        <f>IF(ISNA(MATCH(AD$3,Feiertage!$R5:$R50,0)),0,1)</f>
        <v>0</v>
      </c>
      <c r="AE11" s="18">
        <f>IF(ISNA(MATCH(AE$3,Feiertage!$R5:$R50,0)),0,1)</f>
        <v>0</v>
      </c>
      <c r="AF11" s="18">
        <f>IF(ISNA(MATCH(AF$3,Feiertage!$R5:$R50,0)),0,1)</f>
        <v>0</v>
      </c>
      <c r="AG11" s="18">
        <f>IF(ISNA(MATCH(AG$3,Feiertage!$R5:$R50,0)),0,1)</f>
        <v>0</v>
      </c>
      <c r="AH11" s="18">
        <f>IF(ISNA(MATCH(AH$3,Feiertage!$R5:$R50,0)),0,1)</f>
        <v>0</v>
      </c>
      <c r="AI11" s="18">
        <f>IF(ISNA(MATCH(AI$3,Feiertage!$R5:$R50,0)),0,1)</f>
        <v>0</v>
      </c>
      <c r="AJ11" s="18">
        <f>IF(ISNA(MATCH(AJ$3,Feiertage!$R5:$R50,0)),0,1)</f>
        <v>0</v>
      </c>
      <c r="AK11" s="18">
        <f>IF(ISNA(MATCH(AK$3,Feiertage!$R5:$R50,0)),0,1)</f>
        <v>0</v>
      </c>
      <c r="AL11" s="18">
        <f>IF(ISNA(MATCH(AL$3,Feiertage!$R5:$R50,0)),0,1)</f>
        <v>0</v>
      </c>
      <c r="AM11" s="18">
        <f>IF(ISNA(MATCH(AM$3,Feiertage!$R5:$R50,0)),0,1)</f>
        <v>0</v>
      </c>
      <c r="AN11" s="18">
        <f>IF(ISNA(MATCH(AN$3,Feiertage!$R5:$R50,0)),0,1)</f>
        <v>0</v>
      </c>
      <c r="AO11" s="18">
        <f>IF(ISNA(MATCH(AO$3,Feiertage!$R5:$R50,0)),0,1)</f>
        <v>0</v>
      </c>
      <c r="AP11" s="18">
        <f>IF(ISNA(MATCH(AP$3,Feiertage!$R5:$R50,0)),0,1)</f>
        <v>0</v>
      </c>
      <c r="AQ11" s="18">
        <f>IF(ISNA(MATCH(AQ$3,Feiertage!$R5:$R50,0)),0,1)</f>
        <v>0</v>
      </c>
      <c r="AR11" s="18">
        <f>IF(ISNA(MATCH(AR$3,Feiertage!$R5:$R50,0)),0,1)</f>
        <v>0</v>
      </c>
      <c r="AS11" s="18">
        <f>IF(ISNA(MATCH(AS$3,Feiertage!$R5:$R50,0)),0,1)</f>
        <v>0</v>
      </c>
      <c r="AT11" s="18">
        <f>IF(ISNA(MATCH(AT$3,Feiertage!$R5:$R50,0)),0,1)</f>
        <v>0</v>
      </c>
      <c r="AU11" s="18">
        <f>IF(ISNA(MATCH(AU$3,Feiertage!$R5:$R50,0)),0,1)</f>
        <v>0</v>
      </c>
      <c r="AV11" s="18">
        <f>IF(ISNA(MATCH(AV$3,Feiertage!$R5:$R50,0)),0,1)</f>
        <v>0</v>
      </c>
      <c r="AW11" s="18">
        <f>IF(ISNA(MATCH(AW$3,Feiertage!$R5:$R50,0)),0,1)</f>
        <v>0</v>
      </c>
      <c r="AX11" s="18">
        <f>IF(ISNA(MATCH(AX$3,Feiertage!$R5:$R50,0)),0,1)</f>
        <v>0</v>
      </c>
      <c r="AY11" s="18">
        <f>IF(ISNA(MATCH(AY$3,Feiertage!$R5:$R50,0)),0,1)</f>
        <v>0</v>
      </c>
      <c r="AZ11" s="18">
        <f>IF(ISNA(MATCH(AZ$3,Feiertage!$R5:$R50,0)),0,1)</f>
        <v>0</v>
      </c>
      <c r="BA11" s="18">
        <f>IF(ISNA(MATCH(BA$3,Feiertage!$R5:$R50,0)),0,1)</f>
        <v>0</v>
      </c>
      <c r="BB11" s="18">
        <f>IF(ISNA(MATCH(BB$3,Feiertage!$R5:$R50,0)),0,1)</f>
        <v>0</v>
      </c>
      <c r="BC11" s="18">
        <f>IF(ISNA(MATCH(BC$3,Feiertage!$R5:$R50,0)),0,1)</f>
        <v>0</v>
      </c>
      <c r="BD11" s="18">
        <f>IF(ISNA(MATCH(BD$3,Feiertage!$R5:$R50,0)),0,1)</f>
        <v>0</v>
      </c>
      <c r="BE11" s="18">
        <f>IF(ISNA(MATCH(BE$3,Feiertage!$R5:$R50,0)),0,1)</f>
        <v>0</v>
      </c>
      <c r="BF11" s="18">
        <f>IF(ISNA(MATCH(BF$3,Feiertage!$R5:$R50,0)),0,1)</f>
        <v>0</v>
      </c>
      <c r="BG11" s="18">
        <f>IF(ISNA(MATCH(BG$3,Feiertage!$R5:$R50,0)),0,1)</f>
        <v>0</v>
      </c>
      <c r="BH11" s="18">
        <f>IF(ISNA(MATCH(BH$3,Feiertage!$R5:$R50,0)),0,1)</f>
        <v>0</v>
      </c>
      <c r="BI11" s="18">
        <f>IF(ISNA(MATCH(BI$3,Feiertage!$R5:$R50,0)),0,1)</f>
        <v>0</v>
      </c>
      <c r="BJ11" s="18">
        <f>IF(ISNA(MATCH(BJ$3,Feiertage!$R5:$R50,0)),0,1)</f>
        <v>0</v>
      </c>
      <c r="BK11" s="18">
        <f>IF(ISNA(MATCH(BK$3,Feiertage!$R5:$R50,0)),0,1)</f>
        <v>0</v>
      </c>
      <c r="BL11" s="18">
        <f>IF(ISNA(MATCH(BL$3,Feiertage!$R5:$R50,0)),0,1)</f>
        <v>0</v>
      </c>
      <c r="BM11" s="18">
        <f>IF(ISNA(MATCH(BM$3,Feiertage!$R5:$R50,0)),0,1)</f>
        <v>0</v>
      </c>
      <c r="BN11" s="18">
        <f>IF(ISNA(MATCH(BN$3,Feiertage!$R5:$R50,0)),0,1)</f>
        <v>0</v>
      </c>
      <c r="BO11" s="18">
        <f>IF(ISNA(MATCH(BO$3,Feiertage!$R5:$R50,0)),0,1)</f>
        <v>0</v>
      </c>
      <c r="BP11" s="18">
        <f>IF(ISNA(MATCH(BP$3,Feiertage!$R5:$R50,0)),0,1)</f>
        <v>0</v>
      </c>
      <c r="BQ11" s="18">
        <f>IF(ISNA(MATCH(BQ$3,Feiertage!$R5:$R50,0)),0,1)</f>
        <v>0</v>
      </c>
      <c r="BR11" s="18">
        <f>IF(ISNA(MATCH(BR$3,Feiertage!$R5:$R50,0)),0,1)</f>
        <v>0</v>
      </c>
      <c r="BS11" s="18">
        <f>IF(ISNA(MATCH(BS$3,Feiertage!$R5:$R50,0)),0,1)</f>
        <v>0</v>
      </c>
      <c r="BT11" s="18">
        <f>IF(ISNA(MATCH(BT$3,Feiertage!$R5:$R50,0)),0,1)</f>
        <v>0</v>
      </c>
      <c r="BU11" s="18">
        <f>IF(ISNA(MATCH(BU$3,Feiertage!$R5:$R50,0)),0,1)</f>
        <v>0</v>
      </c>
      <c r="BV11" s="18">
        <f>IF(ISNA(MATCH(BV$3,Feiertage!$R5:$R50,0)),0,1)</f>
        <v>0</v>
      </c>
      <c r="BW11" s="18">
        <f>IF(ISNA(MATCH(BW$3,Feiertage!$R5:$R50,0)),0,1)</f>
        <v>0</v>
      </c>
      <c r="BX11" s="18">
        <f>IF(ISNA(MATCH(BX$3,Feiertage!$R5:$R50,0)),0,1)</f>
        <v>0</v>
      </c>
      <c r="BY11" s="18">
        <f>IF(ISNA(MATCH(BY$3,Feiertage!$R5:$R50,0)),0,1)</f>
        <v>0</v>
      </c>
      <c r="BZ11" s="18">
        <f>IF(ISNA(MATCH(BZ$3,Feiertage!$R5:$R50,0)),0,1)</f>
        <v>0</v>
      </c>
      <c r="CA11" s="18">
        <f>IF(ISNA(MATCH(CA$3,Feiertage!$R5:$R50,0)),0,1)</f>
        <v>0</v>
      </c>
      <c r="CB11" s="18">
        <f>IF(ISNA(MATCH(CB$3,Feiertage!$R5:$R50,0)),0,1)</f>
        <v>0</v>
      </c>
      <c r="CC11" s="18">
        <f>IF(ISNA(MATCH(CC$3,Feiertage!$R5:$R50,0)),0,1)</f>
        <v>0</v>
      </c>
      <c r="CD11" s="18">
        <f>IF(ISNA(MATCH(CD$3,Feiertage!$R5:$R50,0)),0,1)</f>
        <v>0</v>
      </c>
      <c r="CE11" s="18">
        <f>IF(ISNA(MATCH(CE$3,Feiertage!$R5:$R50,0)),0,1)</f>
        <v>0</v>
      </c>
      <c r="CF11" s="18">
        <f>IF(ISNA(MATCH(CF$3,Feiertage!$R5:$R50,0)),0,1)</f>
        <v>0</v>
      </c>
      <c r="CG11" s="18">
        <f>IF(ISNA(MATCH(CG$3,Feiertage!$R5:$R50,0)),0,1)</f>
        <v>0</v>
      </c>
      <c r="CH11" s="18">
        <f>IF(ISNA(MATCH(CH$3,Feiertage!$R5:$R50,0)),0,1)</f>
        <v>0</v>
      </c>
      <c r="CI11" s="18">
        <f>IF(ISNA(MATCH(CI$3,Feiertage!$R5:$R50,0)),0,1)</f>
        <v>1</v>
      </c>
      <c r="CJ11" s="18">
        <f>IF(ISNA(MATCH(CJ$3,Feiertage!$R5:$R50,0)),0,1)</f>
        <v>0</v>
      </c>
      <c r="CK11" s="18">
        <f>IF(ISNA(MATCH(CK$3,Feiertage!$R5:$R50,0)),0,1)</f>
        <v>0</v>
      </c>
      <c r="CL11" s="18">
        <f>IF(ISNA(MATCH(CL$3,Feiertage!$R5:$R50,0)),0,1)</f>
        <v>0</v>
      </c>
      <c r="CM11" s="18">
        <f>IF(ISNA(MATCH(CM$3,Feiertage!$R5:$R50,0)),0,1)</f>
        <v>0</v>
      </c>
      <c r="CN11" s="18">
        <f>IF(ISNA(MATCH(CN$3,Feiertage!$R5:$R50,0)),0,1)</f>
        <v>0</v>
      </c>
      <c r="CO11" s="18">
        <f>IF(ISNA(MATCH(CO$3,Feiertage!$R5:$R50,0)),0,1)</f>
        <v>0</v>
      </c>
      <c r="CP11" s="18">
        <f>IF(ISNA(MATCH(CP$3,Feiertage!$R5:$R50,0)),0,1)</f>
        <v>0</v>
      </c>
      <c r="CQ11" s="18">
        <f>IF(ISNA(MATCH(CQ$3,Feiertage!$R5:$R50,0)),0,1)</f>
        <v>0</v>
      </c>
      <c r="CR11" s="18">
        <f>IF(ISNA(MATCH(CR$3,Feiertage!$R5:$R50,0)),0,1)</f>
        <v>0</v>
      </c>
      <c r="CS11" s="18">
        <f>IF(ISNA(MATCH(CS$3,Feiertage!$R5:$R50,0)),0,1)</f>
        <v>0</v>
      </c>
      <c r="CT11" s="18">
        <f>IF(ISNA(MATCH(CT$3,Feiertage!$R5:$R50,0)),0,1)</f>
        <v>0</v>
      </c>
      <c r="CU11" s="18">
        <f>IF(ISNA(MATCH(CU$3,Feiertage!$R5:$R50,0)),0,1)</f>
        <v>0</v>
      </c>
      <c r="CV11" s="18">
        <f>IF(ISNA(MATCH(CV$3,Feiertage!$R5:$R50,0)),0,1)</f>
        <v>0</v>
      </c>
      <c r="CW11" s="18">
        <f>IF(ISNA(MATCH(CW$3,Feiertage!$R5:$R50,0)),0,1)</f>
        <v>0</v>
      </c>
      <c r="CX11" s="18">
        <f>IF(ISNA(MATCH(CX$3,Feiertage!$R5:$R50,0)),0,1)</f>
        <v>0</v>
      </c>
      <c r="CY11" s="18">
        <f>IF(ISNA(MATCH(CY$3,Feiertage!$R5:$R50,0)),0,1)</f>
        <v>0</v>
      </c>
      <c r="CZ11" s="18">
        <f>IF(ISNA(MATCH(CZ$3,Feiertage!$R5:$R50,0)),0,1)</f>
        <v>0</v>
      </c>
      <c r="DA11" s="18">
        <f>IF(ISNA(MATCH(DA$3,Feiertage!$R5:$R50,0)),0,1)</f>
        <v>0</v>
      </c>
      <c r="DB11" s="18">
        <f>IF(ISNA(MATCH(DB$3,Feiertage!$R5:$R50,0)),0,1)</f>
        <v>0</v>
      </c>
      <c r="DC11" s="18">
        <f>IF(ISNA(MATCH(DC$3,Feiertage!$R5:$R50,0)),0,1)</f>
        <v>0</v>
      </c>
      <c r="DD11" s="18">
        <f>IF(ISNA(MATCH(DD$3,Feiertage!$R5:$R50,0)),0,1)</f>
        <v>1</v>
      </c>
      <c r="DE11" s="18">
        <f>IF(ISNA(MATCH(DE$3,Feiertage!$R5:$R50,0)),0,1)</f>
        <v>0</v>
      </c>
      <c r="DF11" s="18">
        <f>IF(ISNA(MATCH(DF$3,Feiertage!$R5:$R50,0)),0,1)</f>
        <v>1</v>
      </c>
      <c r="DG11" s="18">
        <f>IF(ISNA(MATCH(DG$3,Feiertage!$R5:$R50,0)),0,1)</f>
        <v>1</v>
      </c>
      <c r="DH11" s="18">
        <f>IF(ISNA(MATCH(DH$3,Feiertage!$R5:$R50,0)),0,1)</f>
        <v>0</v>
      </c>
      <c r="DI11" s="18">
        <f>IF(ISNA(MATCH(DI$3,Feiertage!$R5:$R50,0)),0,1)</f>
        <v>0</v>
      </c>
      <c r="DJ11" s="18">
        <f>IF(ISNA(MATCH(DJ$3,Feiertage!$R5:$R50,0)),0,1)</f>
        <v>0</v>
      </c>
      <c r="DK11" s="18">
        <f>IF(ISNA(MATCH(DK$3,Feiertage!$R5:$R50,0)),0,1)</f>
        <v>0</v>
      </c>
      <c r="DL11" s="18">
        <f>IF(ISNA(MATCH(DL$3,Feiertage!$R5:$R50,0)),0,1)</f>
        <v>0</v>
      </c>
      <c r="DM11" s="18">
        <f>IF(ISNA(MATCH(DM$3,Feiertage!$R5:$R50,0)),0,1)</f>
        <v>0</v>
      </c>
      <c r="DN11" s="18">
        <f>IF(ISNA(MATCH(DN$3,Feiertage!$R5:$R50,0)),0,1)</f>
        <v>0</v>
      </c>
      <c r="DO11" s="18">
        <f>IF(ISNA(MATCH(DO$3,Feiertage!$R5:$R50,0)),0,1)</f>
        <v>0</v>
      </c>
      <c r="DP11" s="18">
        <f>IF(ISNA(MATCH(DP$3,Feiertage!$R5:$R50,0)),0,1)</f>
        <v>0</v>
      </c>
      <c r="DQ11" s="18">
        <f>IF(ISNA(MATCH(DQ$3,Feiertage!$R5:$R50,0)),0,1)</f>
        <v>0</v>
      </c>
      <c r="DR11" s="18">
        <f>IF(ISNA(MATCH(DR$3,Feiertage!$R5:$R50,0)),0,1)</f>
        <v>0</v>
      </c>
      <c r="DS11" s="18">
        <f>IF(ISNA(MATCH(DS$3,Feiertage!$R5:$R50,0)),0,1)</f>
        <v>0</v>
      </c>
      <c r="DT11" s="18">
        <f>IF(ISNA(MATCH(DT$3,Feiertage!$R5:$R50,0)),0,1)</f>
        <v>0</v>
      </c>
      <c r="DU11" s="18">
        <f>IF(ISNA(MATCH(DU$3,Feiertage!$R5:$R50,0)),0,1)</f>
        <v>0</v>
      </c>
      <c r="DV11" s="18">
        <f>IF(ISNA(MATCH(DV$3,Feiertage!$R5:$R50,0)),0,1)</f>
        <v>0</v>
      </c>
      <c r="DW11" s="18">
        <f>IF(ISNA(MATCH(DW$3,Feiertage!$R5:$R50,0)),0,1)</f>
        <v>0</v>
      </c>
      <c r="DX11" s="18">
        <f>IF(ISNA(MATCH(DX$3,Feiertage!$R5:$R50,0)),0,1)</f>
        <v>0</v>
      </c>
      <c r="DY11" s="18">
        <f>IF(ISNA(MATCH(DY$3,Feiertage!$R5:$R50,0)),0,1)</f>
        <v>0</v>
      </c>
      <c r="DZ11" s="18">
        <f>IF(ISNA(MATCH(DZ$3,Feiertage!$R5:$R50,0)),0,1)</f>
        <v>0</v>
      </c>
      <c r="EA11" s="18">
        <f>IF(ISNA(MATCH(EA$3,Feiertage!$R5:$R50,0)),0,1)</f>
        <v>0</v>
      </c>
      <c r="EB11" s="18">
        <f>IF(ISNA(MATCH(EB$3,Feiertage!$R5:$R50,0)),0,1)</f>
        <v>0</v>
      </c>
      <c r="EC11" s="18">
        <f>IF(ISNA(MATCH(EC$3,Feiertage!$R5:$R50,0)),0,1)</f>
        <v>0</v>
      </c>
      <c r="ED11" s="18">
        <f>IF(ISNA(MATCH(ED$3,Feiertage!$R5:$R50,0)),0,1)</f>
        <v>0</v>
      </c>
      <c r="EE11" s="18">
        <f>IF(ISNA(MATCH(EE$3,Feiertage!$R5:$R50,0)),0,1)</f>
        <v>0</v>
      </c>
      <c r="EF11" s="18">
        <f>IF(ISNA(MATCH(EF$3,Feiertage!$R5:$R50,0)),0,1)</f>
        <v>0</v>
      </c>
      <c r="EG11" s="18">
        <f>IF(ISNA(MATCH(EG$3,Feiertage!$R5:$R50,0)),0,1)</f>
        <v>0</v>
      </c>
      <c r="EH11" s="18">
        <f>IF(ISNA(MATCH(EH$3,Feiertage!$R5:$R50,0)),0,1)</f>
        <v>0</v>
      </c>
      <c r="EI11" s="18">
        <f>IF(ISNA(MATCH(EI$3,Feiertage!$R5:$R50,0)),0,1)</f>
        <v>0</v>
      </c>
      <c r="EJ11" s="18">
        <f>IF(ISNA(MATCH(EJ$3,Feiertage!$R5:$R50,0)),0,1)</f>
        <v>0</v>
      </c>
      <c r="EK11" s="18">
        <f>IF(ISNA(MATCH(EK$3,Feiertage!$R5:$R50,0)),0,1)</f>
        <v>1</v>
      </c>
      <c r="EL11" s="18">
        <f>IF(ISNA(MATCH(EL$3,Feiertage!$R5:$R50,0)),0,1)</f>
        <v>0</v>
      </c>
      <c r="EM11" s="18">
        <f>IF(ISNA(MATCH(EM$3,Feiertage!$R5:$R50,0)),0,1)</f>
        <v>0</v>
      </c>
      <c r="EN11" s="18">
        <f>IF(ISNA(MATCH(EN$3,Feiertage!$R5:$R50,0)),0,1)</f>
        <v>0</v>
      </c>
      <c r="EO11" s="18">
        <f>IF(ISNA(MATCH(EO$3,Feiertage!$R5:$R50,0)),0,1)</f>
        <v>0</v>
      </c>
      <c r="EP11" s="18">
        <f>IF(ISNA(MATCH(EP$3,Feiertage!$R5:$R50,0)),0,1)</f>
        <v>0</v>
      </c>
      <c r="EQ11" s="18">
        <f>IF(ISNA(MATCH(EQ$3,Feiertage!$R5:$R50,0)),0,1)</f>
        <v>0</v>
      </c>
      <c r="ER11" s="18">
        <f>IF(ISNA(MATCH(ER$3,Feiertage!$R5:$R50,0)),0,1)</f>
        <v>0</v>
      </c>
      <c r="ES11" s="18">
        <f>IF(ISNA(MATCH(ES$3,Feiertage!$R5:$R50,0)),0,1)</f>
        <v>1</v>
      </c>
      <c r="ET11" s="18">
        <f>IF(ISNA(MATCH(ET$3,Feiertage!$R5:$R50,0)),0,1)</f>
        <v>0</v>
      </c>
      <c r="EU11" s="18">
        <f>IF(ISNA(MATCH(EU$3,Feiertage!$R5:$R50,0)),0,1)</f>
        <v>0</v>
      </c>
      <c r="EV11" s="18">
        <f>IF(ISNA(MATCH(EV$3,Feiertage!$R5:$R50,0)),0,1)</f>
        <v>0</v>
      </c>
      <c r="EW11" s="18">
        <f>IF(ISNA(MATCH(EW$3,Feiertage!$R5:$R50,0)),0,1)</f>
        <v>0</v>
      </c>
      <c r="EX11" s="18">
        <f>IF(ISNA(MATCH(EX$3,Feiertage!$R5:$R50,0)),0,1)</f>
        <v>0</v>
      </c>
      <c r="EY11" s="18">
        <f>IF(ISNA(MATCH(EY$3,Feiertage!$R5:$R50,0)),0,1)</f>
        <v>0</v>
      </c>
      <c r="EZ11" s="18">
        <f>IF(ISNA(MATCH(EZ$3,Feiertage!$R5:$R50,0)),0,1)</f>
        <v>0</v>
      </c>
      <c r="FA11" s="18">
        <f>IF(ISNA(MATCH(FA$3,Feiertage!$R5:$R50,0)),0,1)</f>
        <v>0</v>
      </c>
      <c r="FB11" s="18">
        <f>IF(ISNA(MATCH(FB$3,Feiertage!$R5:$R50,0)),0,1)</f>
        <v>0</v>
      </c>
      <c r="FC11" s="18">
        <f>IF(ISNA(MATCH(FC$3,Feiertage!$R5:$R50,0)),0,1)</f>
        <v>1</v>
      </c>
      <c r="FD11" s="18">
        <f>IF(ISNA(MATCH(FD$3,Feiertage!$R5:$R50,0)),0,1)</f>
        <v>1</v>
      </c>
      <c r="FE11" s="18">
        <f>IF(ISNA(MATCH(FE$3,Feiertage!$R5:$R50,0)),0,1)</f>
        <v>0</v>
      </c>
      <c r="FF11" s="18">
        <f>IF(ISNA(MATCH(FF$3,Feiertage!$R5:$R50,0)),0,1)</f>
        <v>0</v>
      </c>
      <c r="FG11" s="18">
        <f>IF(ISNA(MATCH(FG$3,Feiertage!$R5:$R50,0)),0,1)</f>
        <v>0</v>
      </c>
      <c r="FH11" s="18">
        <f>IF(ISNA(MATCH(FH$3,Feiertage!$R5:$R50,0)),0,1)</f>
        <v>0</v>
      </c>
      <c r="FI11" s="18">
        <f>IF(ISNA(MATCH(FI$3,Feiertage!$R5:$R50,0)),0,1)</f>
        <v>0</v>
      </c>
      <c r="FJ11" s="18">
        <f>IF(ISNA(MATCH(FJ$3,Feiertage!$R5:$R50,0)),0,1)</f>
        <v>0</v>
      </c>
      <c r="FK11" s="18">
        <f>IF(ISNA(MATCH(FK$3,Feiertage!$R5:$R50,0)),0,1)</f>
        <v>0</v>
      </c>
      <c r="FL11" s="18">
        <f>IF(ISNA(MATCH(FL$3,Feiertage!$R5:$R50,0)),0,1)</f>
        <v>0</v>
      </c>
      <c r="FM11" s="18">
        <f>IF(ISNA(MATCH(FM$3,Feiertage!$R5:$R50,0)),0,1)</f>
        <v>0</v>
      </c>
      <c r="FN11" s="18">
        <f>IF(ISNA(MATCH(FN$3,Feiertage!$R5:$R50,0)),0,1)</f>
        <v>0</v>
      </c>
      <c r="FO11" s="18">
        <f>IF(ISNA(MATCH(FO$3,Feiertage!$R5:$R50,0)),0,1)</f>
        <v>0</v>
      </c>
      <c r="FP11" s="18">
        <f>IF(ISNA(MATCH(FP$3,Feiertage!$R5:$R50,0)),0,1)</f>
        <v>0</v>
      </c>
      <c r="FQ11" s="18">
        <f>IF(ISNA(MATCH(FQ$3,Feiertage!$R5:$R50,0)),0,1)</f>
        <v>0</v>
      </c>
      <c r="FR11" s="18">
        <f>IF(ISNA(MATCH(FR$3,Feiertage!$R5:$R50,0)),0,1)</f>
        <v>0</v>
      </c>
      <c r="FS11" s="18">
        <f>IF(ISNA(MATCH(FS$3,Feiertage!$R5:$R50,0)),0,1)</f>
        <v>0</v>
      </c>
      <c r="FT11" s="18">
        <f>IF(ISNA(MATCH(FT$3,Feiertage!$R5:$R50,0)),0,1)</f>
        <v>0</v>
      </c>
      <c r="FU11" s="18">
        <f>IF(ISNA(MATCH(FU$3,Feiertage!$R5:$R50,0)),0,1)</f>
        <v>0</v>
      </c>
      <c r="FV11" s="18">
        <f>IF(ISNA(MATCH(FV$3,Feiertage!$R5:$R50,0)),0,1)</f>
        <v>0</v>
      </c>
      <c r="FW11" s="18">
        <f>IF(ISNA(MATCH(FW$3,Feiertage!$R5:$R50,0)),0,1)</f>
        <v>0</v>
      </c>
      <c r="FX11" s="18">
        <f>IF(ISNA(MATCH(FX$3,Feiertage!$R5:$R50,0)),0,1)</f>
        <v>0</v>
      </c>
      <c r="FY11" s="18">
        <f>IF(ISNA(MATCH(FY$3,Feiertage!$R5:$R50,0)),0,1)</f>
        <v>0</v>
      </c>
      <c r="FZ11" s="18">
        <f>IF(ISNA(MATCH(FZ$3,Feiertage!$R5:$R50,0)),0,1)</f>
        <v>0</v>
      </c>
      <c r="GA11" s="18">
        <f>IF(ISNA(MATCH(GA$3,Feiertage!$R5:$R50,0)),0,1)</f>
        <v>0</v>
      </c>
      <c r="GB11" s="18">
        <f>IF(ISNA(MATCH(GB$3,Feiertage!$R5:$R50,0)),0,1)</f>
        <v>0</v>
      </c>
      <c r="GC11" s="18">
        <f>IF(ISNA(MATCH(GC$3,Feiertage!$R5:$R50,0)),0,1)</f>
        <v>0</v>
      </c>
      <c r="GD11" s="18">
        <f>IF(ISNA(MATCH(GD$3,Feiertage!$R5:$R50,0)),0,1)</f>
        <v>0</v>
      </c>
      <c r="GE11" s="18">
        <f>IF(ISNA(MATCH(GE$3,Feiertage!$R5:$R50,0)),0,1)</f>
        <v>0</v>
      </c>
      <c r="GF11" s="18">
        <f>IF(ISNA(MATCH(GF$3,Feiertage!$R5:$R50,0)),0,1)</f>
        <v>0</v>
      </c>
      <c r="GG11" s="18">
        <f>IF(ISNA(MATCH(GG$3,Feiertage!$R5:$R50,0)),0,1)</f>
        <v>0</v>
      </c>
      <c r="GH11" s="18">
        <f>IF(ISNA(MATCH(GH$3,Feiertage!$R5:$R50,0)),0,1)</f>
        <v>0</v>
      </c>
      <c r="GI11" s="18">
        <f>IF(ISNA(MATCH(GI$3,Feiertage!$R5:$R50,0)),0,1)</f>
        <v>0</v>
      </c>
      <c r="GJ11" s="18">
        <f>IF(ISNA(MATCH(GJ$3,Feiertage!$R5:$R50,0)),0,1)</f>
        <v>0</v>
      </c>
      <c r="GK11" s="18">
        <f>IF(ISNA(MATCH(GK$3,Feiertage!$R5:$R50,0)),0,1)</f>
        <v>0</v>
      </c>
      <c r="GL11" s="18">
        <f>IF(ISNA(MATCH(GL$3,Feiertage!$R5:$R50,0)),0,1)</f>
        <v>0</v>
      </c>
      <c r="GM11" s="18">
        <f>IF(ISNA(MATCH(GM$3,Feiertage!$R5:$R50,0)),0,1)</f>
        <v>0</v>
      </c>
      <c r="GN11" s="18">
        <f>IF(ISNA(MATCH(GN$3,Feiertage!$R5:$R50,0)),0,1)</f>
        <v>0</v>
      </c>
      <c r="GO11" s="18">
        <f>IF(ISNA(MATCH(GO$3,Feiertage!$R5:$R50,0)),0,1)</f>
        <v>0</v>
      </c>
      <c r="GP11" s="18">
        <f>IF(ISNA(MATCH(GP$3,Feiertage!$R5:$R50,0)),0,1)</f>
        <v>0</v>
      </c>
      <c r="GQ11" s="18">
        <f>IF(ISNA(MATCH(GQ$3,Feiertage!$R5:$R50,0)),0,1)</f>
        <v>0</v>
      </c>
      <c r="GR11" s="18">
        <f>IF(ISNA(MATCH(GR$3,Feiertage!$R5:$R50,0)),0,1)</f>
        <v>0</v>
      </c>
      <c r="GS11" s="18">
        <f>IF(ISNA(MATCH(GS$3,Feiertage!$R5:$R50,0)),0,1)</f>
        <v>0</v>
      </c>
      <c r="GT11" s="18">
        <f>IF(ISNA(MATCH(GT$3,Feiertage!$R5:$R50,0)),0,1)</f>
        <v>0</v>
      </c>
      <c r="GU11" s="18">
        <f>IF(ISNA(MATCH(GU$3,Feiertage!$R5:$R50,0)),0,1)</f>
        <v>0</v>
      </c>
      <c r="GV11" s="18">
        <f>IF(ISNA(MATCH(GV$3,Feiertage!$R5:$R50,0)),0,1)</f>
        <v>0</v>
      </c>
      <c r="GW11" s="18">
        <f>IF(ISNA(MATCH(GW$3,Feiertage!$R5:$R50,0)),0,1)</f>
        <v>0</v>
      </c>
      <c r="GX11" s="18">
        <f>IF(ISNA(MATCH(GX$3,Feiertage!$R5:$R50,0)),0,1)</f>
        <v>0</v>
      </c>
      <c r="GY11" s="18">
        <f>IF(ISNA(MATCH(GY$3,Feiertage!$R5:$R50,0)),0,1)</f>
        <v>0</v>
      </c>
      <c r="GZ11" s="18">
        <f>IF(ISNA(MATCH(GZ$3,Feiertage!$R5:$R50,0)),0,1)</f>
        <v>0</v>
      </c>
      <c r="HA11" s="18">
        <f>IF(ISNA(MATCH(HA$3,Feiertage!$R5:$R50,0)),0,1)</f>
        <v>0</v>
      </c>
      <c r="HB11" s="18">
        <f>IF(ISNA(MATCH(HB$3,Feiertage!$R5:$R50,0)),0,1)</f>
        <v>0</v>
      </c>
      <c r="HC11" s="18">
        <f>IF(ISNA(MATCH(HC$3,Feiertage!$R5:$R50,0)),0,1)</f>
        <v>0</v>
      </c>
      <c r="HD11" s="18">
        <f>IF(ISNA(MATCH(HD$3,Feiertage!$R5:$R50,0)),0,1)</f>
        <v>0</v>
      </c>
      <c r="HE11" s="18">
        <f>IF(ISNA(MATCH(HE$3,Feiertage!$R5:$R50,0)),0,1)</f>
        <v>0</v>
      </c>
      <c r="HF11" s="18">
        <f>IF(ISNA(MATCH(HF$3,Feiertage!$R5:$R50,0)),0,1)</f>
        <v>0</v>
      </c>
      <c r="HG11" s="18">
        <f>IF(ISNA(MATCH(HG$3,Feiertage!$R5:$R50,0)),0,1)</f>
        <v>0</v>
      </c>
      <c r="HH11" s="18">
        <f>IF(ISNA(MATCH(HH$3,Feiertage!$R5:$R50,0)),0,1)</f>
        <v>0</v>
      </c>
      <c r="HI11" s="18">
        <f>IF(ISNA(MATCH(HI$3,Feiertage!$R5:$R50,0)),0,1)</f>
        <v>0</v>
      </c>
      <c r="HJ11" s="18">
        <f>IF(ISNA(MATCH(HJ$3,Feiertage!$R5:$R50,0)),0,1)</f>
        <v>0</v>
      </c>
      <c r="HK11" s="18">
        <f>IF(ISNA(MATCH(HK$3,Feiertage!$R5:$R50,0)),0,1)</f>
        <v>0</v>
      </c>
      <c r="HL11" s="18">
        <f>IF(ISNA(MATCH(HL$3,Feiertage!$R5:$R50,0)),0,1)</f>
        <v>0</v>
      </c>
      <c r="HM11" s="18">
        <f>IF(ISNA(MATCH(HM$3,Feiertage!$R5:$R50,0)),0,1)</f>
        <v>0</v>
      </c>
      <c r="HN11" s="18">
        <f>IF(ISNA(MATCH(HN$3,Feiertage!$R5:$R50,0)),0,1)</f>
        <v>0</v>
      </c>
      <c r="HO11" s="18">
        <f>IF(ISNA(MATCH(HO$3,Feiertage!$R5:$R50,0)),0,1)</f>
        <v>0</v>
      </c>
      <c r="HP11" s="18">
        <f>IF(ISNA(MATCH(HP$3,Feiertage!$R5:$R50,0)),0,1)</f>
        <v>0</v>
      </c>
      <c r="HQ11" s="18">
        <f>IF(ISNA(MATCH(HQ$3,Feiertage!$R5:$R50,0)),0,1)</f>
        <v>0</v>
      </c>
      <c r="HR11" s="18">
        <f>IF(ISNA(MATCH(HR$3,Feiertage!$R5:$R50,0)),0,1)</f>
        <v>0</v>
      </c>
      <c r="HS11" s="18">
        <f>IF(ISNA(MATCH(HS$3,Feiertage!$R5:$R50,0)),0,1)</f>
        <v>0</v>
      </c>
      <c r="HT11" s="18">
        <f>IF(ISNA(MATCH(HT$3,Feiertage!$R5:$R50,0)),0,1)</f>
        <v>0</v>
      </c>
      <c r="HU11" s="18">
        <f>IF(ISNA(MATCH(HU$3,Feiertage!$R5:$R50,0)),0,1)</f>
        <v>0</v>
      </c>
      <c r="HV11" s="18">
        <f>IF(ISNA(MATCH(HV$3,Feiertage!$R5:$R50,0)),0,1)</f>
        <v>0</v>
      </c>
      <c r="HW11" s="18">
        <f>IF(ISNA(MATCH(HW$3,Feiertage!$R5:$R50,0)),0,1)</f>
        <v>0</v>
      </c>
      <c r="HX11" s="18">
        <f>IF(ISNA(MATCH(HX$3,Feiertage!$R5:$R50,0)),0,1)</f>
        <v>0</v>
      </c>
      <c r="HY11" s="18">
        <f>IF(ISNA(MATCH(HY$3,Feiertage!$R5:$R50,0)),0,1)</f>
        <v>0</v>
      </c>
      <c r="HZ11" s="18">
        <f>IF(ISNA(MATCH(HZ$3,Feiertage!$R5:$R50,0)),0,1)</f>
        <v>0</v>
      </c>
      <c r="IA11" s="18">
        <f>IF(ISNA(MATCH(IA$3,Feiertage!$R5:$R50,0)),0,1)</f>
        <v>0</v>
      </c>
      <c r="IB11" s="18">
        <f>IF(ISNA(MATCH(IB$3,Feiertage!$R5:$R50,0)),0,1)</f>
        <v>0</v>
      </c>
      <c r="IC11" s="18">
        <f>IF(ISNA(MATCH(IC$3,Feiertage!$R5:$R50,0)),0,1)</f>
        <v>0</v>
      </c>
      <c r="ID11" s="18">
        <f>IF(ISNA(MATCH(ID$3,Feiertage!$R5:$R50,0)),0,1)</f>
        <v>0</v>
      </c>
      <c r="IE11" s="18">
        <f>IF(ISNA(MATCH(IE$3,Feiertage!$R5:$R50,0)),0,1)</f>
        <v>0</v>
      </c>
      <c r="IF11" s="18">
        <f>IF(ISNA(MATCH(IF$3,Feiertage!$R5:$R50,0)),0,1)</f>
        <v>0</v>
      </c>
      <c r="IG11" s="18">
        <f>IF(ISNA(MATCH(IG$3,Feiertage!$R5:$R50,0)),0,1)</f>
        <v>0</v>
      </c>
      <c r="IH11" s="18">
        <f>IF(ISNA(MATCH(IH$3,Feiertage!$R5:$R50,0)),0,1)</f>
        <v>0</v>
      </c>
      <c r="II11" s="18">
        <f>IF(ISNA(MATCH(II$3,Feiertage!$R5:$R50,0)),0,1)</f>
        <v>0</v>
      </c>
      <c r="IJ11" s="18">
        <f>IF(ISNA(MATCH(IJ$3,Feiertage!$R5:$R50,0)),0,1)</f>
        <v>0</v>
      </c>
      <c r="IK11" s="18">
        <f>IF(ISNA(MATCH(IK$3,Feiertage!$R5:$R50,0)),0,1)</f>
        <v>0</v>
      </c>
      <c r="IL11" s="18">
        <f>IF(ISNA(MATCH(IL$3,Feiertage!$R5:$R50,0)),0,1)</f>
        <v>0</v>
      </c>
      <c r="IM11" s="18">
        <f>IF(ISNA(MATCH(IM$3,Feiertage!$R5:$R50,0)),0,1)</f>
        <v>0</v>
      </c>
      <c r="IN11" s="18">
        <f>IF(ISNA(MATCH(IN$3,Feiertage!$R5:$R50,0)),0,1)</f>
        <v>0</v>
      </c>
      <c r="IO11" s="18">
        <f>IF(ISNA(MATCH(IO$3,Feiertage!$R5:$R50,0)),0,1)</f>
        <v>0</v>
      </c>
      <c r="IP11" s="18">
        <f>IF(ISNA(MATCH(IP$3,Feiertage!$R5:$R50,0)),0,1)</f>
        <v>0</v>
      </c>
      <c r="IQ11" s="18">
        <f>IF(ISNA(MATCH(IQ$3,Feiertage!$R5:$R50,0)),0,1)</f>
        <v>0</v>
      </c>
      <c r="IR11" s="18">
        <f>IF(ISNA(MATCH(IR$3,Feiertage!$R5:$R50,0)),0,1)</f>
        <v>0</v>
      </c>
      <c r="IS11" s="18">
        <f>IF(ISNA(MATCH(IS$3,Feiertage!$R5:$R50,0)),0,1)</f>
        <v>0</v>
      </c>
      <c r="IT11" s="18">
        <f>IF(ISNA(MATCH(IT$3,Feiertage!$R5:$R50,0)),0,1)</f>
        <v>0</v>
      </c>
      <c r="IU11" s="18">
        <f>IF(ISNA(MATCH(IU$3,Feiertage!$R5:$R50,0)),0,1)</f>
        <v>0</v>
      </c>
      <c r="IV11" s="18">
        <f>IF(ISNA(MATCH(IV$3,Feiertage!$R5:$R50,0)),0,1)</f>
        <v>0</v>
      </c>
      <c r="IW11" s="18">
        <f>IF(ISNA(MATCH(IW$3,Feiertage!$R5:$R50,0)),0,1)</f>
        <v>0</v>
      </c>
      <c r="IX11" s="18">
        <f>IF(ISNA(MATCH(IX$3,Feiertage!$R5:$R50,0)),0,1)</f>
        <v>0</v>
      </c>
      <c r="IY11" s="18">
        <f>IF(ISNA(MATCH(IY$3,Feiertage!$R5:$R50,0)),0,1)</f>
        <v>0</v>
      </c>
      <c r="IZ11" s="18">
        <f>IF(ISNA(MATCH(IZ$3,Feiertage!$R5:$R50,0)),0,1)</f>
        <v>0</v>
      </c>
      <c r="JA11" s="18">
        <f>IF(ISNA(MATCH(JA$3,Feiertage!$R5:$R50,0)),0,1)</f>
        <v>0</v>
      </c>
      <c r="JB11" s="18">
        <f>IF(ISNA(MATCH(JB$3,Feiertage!$R5:$R50,0)),0,1)</f>
        <v>0</v>
      </c>
      <c r="JC11" s="18">
        <f>IF(ISNA(MATCH(JC$3,Feiertage!$R5:$R50,0)),0,1)</f>
        <v>0</v>
      </c>
      <c r="JD11" s="18">
        <f>IF(ISNA(MATCH(JD$3,Feiertage!$R5:$R50,0)),0,1)</f>
        <v>0</v>
      </c>
      <c r="JE11" s="18">
        <f>IF(ISNA(MATCH(JE$3,Feiertage!$R5:$R50,0)),0,1)</f>
        <v>0</v>
      </c>
      <c r="JF11" s="18">
        <f>IF(ISNA(MATCH(JF$3,Feiertage!$R5:$R50,0)),0,1)</f>
        <v>0</v>
      </c>
      <c r="JG11" s="18">
        <f>IF(ISNA(MATCH(JG$3,Feiertage!$R5:$R50,0)),0,1)</f>
        <v>0</v>
      </c>
      <c r="JH11" s="18">
        <f>IF(ISNA(MATCH(JH$3,Feiertage!$R5:$R50,0)),0,1)</f>
        <v>0</v>
      </c>
      <c r="JI11" s="18">
        <f>IF(ISNA(MATCH(JI$3,Feiertage!$R5:$R50,0)),0,1)</f>
        <v>0</v>
      </c>
      <c r="JJ11" s="18">
        <f>IF(ISNA(MATCH(JJ$3,Feiertage!$R5:$R50,0)),0,1)</f>
        <v>0</v>
      </c>
      <c r="JK11" s="18">
        <f>IF(ISNA(MATCH(JK$3,Feiertage!$R5:$R50,0)),0,1)</f>
        <v>0</v>
      </c>
      <c r="JL11" s="18">
        <f>IF(ISNA(MATCH(JL$3,Feiertage!$R5:$R50,0)),0,1)</f>
        <v>0</v>
      </c>
      <c r="JM11" s="18">
        <f>IF(ISNA(MATCH(JM$3,Feiertage!$R5:$R50,0)),0,1)</f>
        <v>0</v>
      </c>
      <c r="JN11" s="18">
        <f>IF(ISNA(MATCH(JN$3,Feiertage!$R5:$R50,0)),0,1)</f>
        <v>0</v>
      </c>
      <c r="JO11" s="18">
        <f>IF(ISNA(MATCH(JO$3,Feiertage!$R5:$R50,0)),0,1)</f>
        <v>0</v>
      </c>
      <c r="JP11" s="18">
        <f>IF(ISNA(MATCH(JP$3,Feiertage!$R5:$R50,0)),0,1)</f>
        <v>0</v>
      </c>
      <c r="JQ11" s="18">
        <f>IF(ISNA(MATCH(JQ$3,Feiertage!$R5:$R50,0)),0,1)</f>
        <v>0</v>
      </c>
      <c r="JR11" s="18">
        <f>IF(ISNA(MATCH(JR$3,Feiertage!$R5:$R50,0)),0,1)</f>
        <v>0</v>
      </c>
      <c r="JS11" s="18">
        <f>IF(ISNA(MATCH(JS$3,Feiertage!$R5:$R50,0)),0,1)</f>
        <v>0</v>
      </c>
      <c r="JT11" s="18">
        <f>IF(ISNA(MATCH(JT$3,Feiertage!$R5:$R50,0)),0,1)</f>
        <v>0</v>
      </c>
      <c r="JU11" s="18">
        <f>IF(ISNA(MATCH(JU$3,Feiertage!$R5:$R50,0)),0,1)</f>
        <v>0</v>
      </c>
      <c r="JV11" s="18">
        <f>IF(ISNA(MATCH(JV$3,Feiertage!$R5:$R50,0)),0,1)</f>
        <v>0</v>
      </c>
      <c r="JW11" s="18">
        <f>IF(ISNA(MATCH(JW$3,Feiertage!$R5:$R50,0)),0,1)</f>
        <v>0</v>
      </c>
      <c r="JX11" s="18">
        <f>IF(ISNA(MATCH(JX$3,Feiertage!$R5:$R50,0)),0,1)</f>
        <v>0</v>
      </c>
      <c r="JY11" s="18">
        <f>IF(ISNA(MATCH(JY$3,Feiertage!$R5:$R50,0)),0,1)</f>
        <v>0</v>
      </c>
      <c r="JZ11" s="18">
        <f>IF(ISNA(MATCH(JZ$3,Feiertage!$R5:$R50,0)),0,1)</f>
        <v>0</v>
      </c>
      <c r="KA11" s="18">
        <f>IF(ISNA(MATCH(KA$3,Feiertage!$R5:$R50,0)),0,1)</f>
        <v>0</v>
      </c>
      <c r="KB11" s="18">
        <f>IF(ISNA(MATCH(KB$3,Feiertage!$R5:$R50,0)),0,1)</f>
        <v>0</v>
      </c>
      <c r="KC11" s="18">
        <f>IF(ISNA(MATCH(KC$3,Feiertage!$R5:$R50,0)),0,1)</f>
        <v>0</v>
      </c>
      <c r="KD11" s="18">
        <f>IF(ISNA(MATCH(KD$3,Feiertage!$R5:$R50,0)),0,1)</f>
        <v>0</v>
      </c>
      <c r="KE11" s="18">
        <f>IF(ISNA(MATCH(KE$3,Feiertage!$R5:$R50,0)),0,1)</f>
        <v>0</v>
      </c>
      <c r="KF11" s="18">
        <f>IF(ISNA(MATCH(KF$3,Feiertage!$R5:$R50,0)),0,1)</f>
        <v>0</v>
      </c>
      <c r="KG11" s="18">
        <f>IF(ISNA(MATCH(KG$3,Feiertage!$R5:$R50,0)),0,1)</f>
        <v>0</v>
      </c>
      <c r="KH11" s="18">
        <f>IF(ISNA(MATCH(KH$3,Feiertage!$R5:$R50,0)),0,1)</f>
        <v>0</v>
      </c>
      <c r="KI11" s="18">
        <f>IF(ISNA(MATCH(KI$3,Feiertage!$R5:$R50,0)),0,1)</f>
        <v>0</v>
      </c>
      <c r="KJ11" s="18">
        <f>IF(ISNA(MATCH(KJ$3,Feiertage!$R5:$R50,0)),0,1)</f>
        <v>1</v>
      </c>
      <c r="KK11" s="18">
        <f>IF(ISNA(MATCH(KK$3,Feiertage!$R5:$R50,0)),0,1)</f>
        <v>0</v>
      </c>
      <c r="KL11" s="18">
        <f>IF(ISNA(MATCH(KL$3,Feiertage!$R5:$R50,0)),0,1)</f>
        <v>0</v>
      </c>
      <c r="KM11" s="18">
        <f>IF(ISNA(MATCH(KM$3,Feiertage!$R5:$R50,0)),0,1)</f>
        <v>0</v>
      </c>
      <c r="KN11" s="18">
        <f>IF(ISNA(MATCH(KN$3,Feiertage!$R5:$R50,0)),0,1)</f>
        <v>0</v>
      </c>
      <c r="KO11" s="18">
        <f>IF(ISNA(MATCH(KO$3,Feiertage!$R5:$R50,0)),0,1)</f>
        <v>0</v>
      </c>
      <c r="KP11" s="18">
        <f>IF(ISNA(MATCH(KP$3,Feiertage!$R5:$R50,0)),0,1)</f>
        <v>0</v>
      </c>
      <c r="KQ11" s="18">
        <f>IF(ISNA(MATCH(KQ$3,Feiertage!$R5:$R50,0)),0,1)</f>
        <v>0</v>
      </c>
      <c r="KR11" s="18">
        <f>IF(ISNA(MATCH(KR$3,Feiertage!$R5:$R50,0)),0,1)</f>
        <v>0</v>
      </c>
      <c r="KS11" s="18">
        <f>IF(ISNA(MATCH(KS$3,Feiertage!$R5:$R50,0)),0,1)</f>
        <v>0</v>
      </c>
      <c r="KT11" s="18">
        <f>IF(ISNA(MATCH(KT$3,Feiertage!$R5:$R50,0)),0,1)</f>
        <v>0</v>
      </c>
      <c r="KU11" s="18">
        <f>IF(ISNA(MATCH(KU$3,Feiertage!$R5:$R50,0)),0,1)</f>
        <v>0</v>
      </c>
      <c r="KV11" s="18">
        <f>IF(ISNA(MATCH(KV$3,Feiertage!$R5:$R50,0)),0,1)</f>
        <v>0</v>
      </c>
      <c r="KW11" s="18">
        <f>IF(ISNA(MATCH(KW$3,Feiertage!$R5:$R50,0)),0,1)</f>
        <v>0</v>
      </c>
      <c r="KX11" s="18">
        <f>IF(ISNA(MATCH(KX$3,Feiertage!$R5:$R50,0)),0,1)</f>
        <v>0</v>
      </c>
      <c r="KY11" s="18">
        <f>IF(ISNA(MATCH(KY$3,Feiertage!$R5:$R50,0)),0,1)</f>
        <v>0</v>
      </c>
      <c r="KZ11" s="18">
        <f>IF(ISNA(MATCH(KZ$3,Feiertage!$R5:$R50,0)),0,1)</f>
        <v>0</v>
      </c>
      <c r="LA11" s="18">
        <f>IF(ISNA(MATCH(LA$3,Feiertage!$R5:$R50,0)),0,1)</f>
        <v>0</v>
      </c>
      <c r="LB11" s="18">
        <f>IF(ISNA(MATCH(LB$3,Feiertage!$R5:$R50,0)),0,1)</f>
        <v>0</v>
      </c>
      <c r="LC11" s="18">
        <f>IF(ISNA(MATCH(LC$3,Feiertage!$R5:$R50,0)),0,1)</f>
        <v>0</v>
      </c>
      <c r="LD11" s="18">
        <f>IF(ISNA(MATCH(LD$3,Feiertage!$R5:$R50,0)),0,1)</f>
        <v>0</v>
      </c>
      <c r="LE11" s="18">
        <f>IF(ISNA(MATCH(LE$3,Feiertage!$R5:$R50,0)),0,1)</f>
        <v>0</v>
      </c>
      <c r="LF11" s="18">
        <f>IF(ISNA(MATCH(LF$3,Feiertage!$R5:$R50,0)),0,1)</f>
        <v>0</v>
      </c>
      <c r="LG11" s="18">
        <f>IF(ISNA(MATCH(LG$3,Feiertage!$R5:$R50,0)),0,1)</f>
        <v>0</v>
      </c>
      <c r="LH11" s="18">
        <f>IF(ISNA(MATCH(LH$3,Feiertage!$R5:$R50,0)),0,1)</f>
        <v>0</v>
      </c>
      <c r="LI11" s="18">
        <f>IF(ISNA(MATCH(LI$3,Feiertage!$R5:$R50,0)),0,1)</f>
        <v>0</v>
      </c>
      <c r="LJ11" s="18">
        <f>IF(ISNA(MATCH(LJ$3,Feiertage!$R5:$R50,0)),0,1)</f>
        <v>0</v>
      </c>
      <c r="LK11" s="18">
        <f>IF(ISNA(MATCH(LK$3,Feiertage!$R5:$R50,0)),0,1)</f>
        <v>0</v>
      </c>
      <c r="LL11" s="18">
        <f>IF(ISNA(MATCH(LL$3,Feiertage!$R5:$R50,0)),0,1)</f>
        <v>1</v>
      </c>
      <c r="LM11" s="18">
        <f>IF(ISNA(MATCH(LM$3,Feiertage!$R5:$R50,0)),0,1)</f>
        <v>0</v>
      </c>
      <c r="LN11" s="18">
        <f>IF(ISNA(MATCH(LN$3,Feiertage!$R5:$R50,0)),0,1)</f>
        <v>0</v>
      </c>
      <c r="LO11" s="18">
        <f>IF(ISNA(MATCH(LO$3,Feiertage!$R5:$R50,0)),0,1)</f>
        <v>0</v>
      </c>
      <c r="LP11" s="18">
        <f>IF(ISNA(MATCH(LP$3,Feiertage!$R5:$R50,0)),0,1)</f>
        <v>0</v>
      </c>
      <c r="LQ11" s="18">
        <f>IF(ISNA(MATCH(LQ$3,Feiertage!$R5:$R50,0)),0,1)</f>
        <v>0</v>
      </c>
      <c r="LR11" s="18">
        <f>IF(ISNA(MATCH(LR$3,Feiertage!$R5:$R50,0)),0,1)</f>
        <v>0</v>
      </c>
      <c r="LS11" s="18">
        <f>IF(ISNA(MATCH(LS$3,Feiertage!$R5:$R50,0)),0,1)</f>
        <v>0</v>
      </c>
      <c r="LT11" s="18">
        <f>IF(ISNA(MATCH(LT$3,Feiertage!$R5:$R50,0)),0,1)</f>
        <v>0</v>
      </c>
      <c r="LU11" s="18">
        <f>IF(ISNA(MATCH(LU$3,Feiertage!$R5:$R50,0)),0,1)</f>
        <v>0</v>
      </c>
      <c r="LV11" s="18">
        <f>IF(ISNA(MATCH(LV$3,Feiertage!$R5:$R50,0)),0,1)</f>
        <v>0</v>
      </c>
      <c r="LW11" s="18">
        <f>IF(ISNA(MATCH(LW$3,Feiertage!$R5:$R50,0)),0,1)</f>
        <v>0</v>
      </c>
      <c r="LX11" s="18">
        <f>IF(ISNA(MATCH(LX$3,Feiertage!$R5:$R50,0)),0,1)</f>
        <v>0</v>
      </c>
      <c r="LY11" s="18">
        <f>IF(ISNA(MATCH(LY$3,Feiertage!$R5:$R50,0)),0,1)</f>
        <v>0</v>
      </c>
      <c r="LZ11" s="18">
        <f>IF(ISNA(MATCH(LZ$3,Feiertage!$R5:$R50,0)),0,1)</f>
        <v>0</v>
      </c>
      <c r="MA11" s="18">
        <f>IF(ISNA(MATCH(MA$3,Feiertage!$R5:$R50,0)),0,1)</f>
        <v>0</v>
      </c>
      <c r="MB11" s="18">
        <f>IF(ISNA(MATCH(MB$3,Feiertage!$R5:$R50,0)),0,1)</f>
        <v>0</v>
      </c>
      <c r="MC11" s="18">
        <f>IF(ISNA(MATCH(MC$3,Feiertage!$R5:$R50,0)),0,1)</f>
        <v>0</v>
      </c>
      <c r="MD11" s="18">
        <f>IF(ISNA(MATCH(MD$3,Feiertage!$R5:$R50,0)),0,1)</f>
        <v>0</v>
      </c>
      <c r="ME11" s="18">
        <f>IF(ISNA(MATCH(ME$3,Feiertage!$R5:$R50,0)),0,1)</f>
        <v>0</v>
      </c>
      <c r="MF11" s="18">
        <f>IF(ISNA(MATCH(MF$3,Feiertage!$R5:$R50,0)),0,1)</f>
        <v>0</v>
      </c>
      <c r="MG11" s="18">
        <f>IF(ISNA(MATCH(MG$3,Feiertage!$R5:$R50,0)),0,1)</f>
        <v>0</v>
      </c>
      <c r="MH11" s="18">
        <f>IF(ISNA(MATCH(MH$3,Feiertage!$R5:$R50,0)),0,1)</f>
        <v>0</v>
      </c>
      <c r="MI11" s="18">
        <f>IF(ISNA(MATCH(MI$3,Feiertage!$R5:$R50,0)),0,1)</f>
        <v>0</v>
      </c>
      <c r="MJ11" s="18">
        <f>IF(ISNA(MATCH(MJ$3,Feiertage!$R5:$R50,0)),0,1)</f>
        <v>0</v>
      </c>
      <c r="MK11" s="18">
        <f>IF(ISNA(MATCH(MK$3,Feiertage!$R5:$R50,0)),0,1)</f>
        <v>0</v>
      </c>
      <c r="ML11" s="18">
        <f>IF(ISNA(MATCH(ML$3,Feiertage!$R5:$R50,0)),0,1)</f>
        <v>0</v>
      </c>
      <c r="MM11" s="18">
        <f>IF(ISNA(MATCH(MM$3,Feiertage!$R5:$R50,0)),0,1)</f>
        <v>0</v>
      </c>
      <c r="MN11" s="18">
        <f>IF(ISNA(MATCH(MN$3,Feiertage!$R5:$R50,0)),0,1)</f>
        <v>0</v>
      </c>
      <c r="MO11" s="18">
        <f>IF(ISNA(MATCH(MO$3,Feiertage!$R5:$R50,0)),0,1)</f>
        <v>0</v>
      </c>
      <c r="MP11" s="18">
        <f>IF(ISNA(MATCH(MP$3,Feiertage!$R5:$R50,0)),0,1)</f>
        <v>0</v>
      </c>
      <c r="MQ11" s="18">
        <f>IF(ISNA(MATCH(MQ$3,Feiertage!$R5:$R50,0)),0,1)</f>
        <v>0</v>
      </c>
      <c r="MR11" s="18">
        <f>IF(ISNA(MATCH(MR$3,Feiertage!$R5:$R50,0)),0,1)</f>
        <v>0</v>
      </c>
      <c r="MS11" s="18">
        <f>IF(ISNA(MATCH(MS$3,Feiertage!$R5:$R50,0)),0,1)</f>
        <v>0</v>
      </c>
      <c r="MT11" s="18">
        <f>IF(ISNA(MATCH(MT$3,Feiertage!$R5:$R50,0)),0,1)</f>
        <v>0</v>
      </c>
      <c r="MU11" s="18">
        <f>IF(ISNA(MATCH(MU$3,Feiertage!$R5:$R50,0)),0,1)</f>
        <v>0</v>
      </c>
      <c r="MV11" s="18">
        <f>IF(ISNA(MATCH(MV$3,Feiertage!$R5:$R50,0)),0,1)</f>
        <v>0</v>
      </c>
      <c r="MW11" s="18">
        <f>IF(ISNA(MATCH(MW$3,Feiertage!$R5:$R50,0)),0,1)</f>
        <v>0</v>
      </c>
      <c r="MX11" s="18">
        <f>IF(ISNA(MATCH(MX$3,Feiertage!$R5:$R50,0)),0,1)</f>
        <v>0</v>
      </c>
      <c r="MY11" s="18">
        <f>IF(ISNA(MATCH(MY$3,Feiertage!$R5:$R50,0)),0,1)</f>
        <v>0</v>
      </c>
      <c r="MZ11" s="18">
        <f>IF(ISNA(MATCH(MZ$3,Feiertage!$R5:$R50,0)),0,1)</f>
        <v>0</v>
      </c>
      <c r="NA11" s="18">
        <f>IF(ISNA(MATCH(NA$3,Feiertage!$R5:$R50,0)),0,1)</f>
        <v>0</v>
      </c>
      <c r="NB11" s="18">
        <f>IF(ISNA(MATCH(NB$3,Feiertage!$R5:$R50,0)),0,1)</f>
        <v>0</v>
      </c>
      <c r="NC11" s="18">
        <f>IF(ISNA(MATCH(NC$3,Feiertage!$R5:$R50,0)),0,1)</f>
        <v>0</v>
      </c>
      <c r="ND11" s="18">
        <f>IF(ISNA(MATCH(ND$3,Feiertage!$R5:$R50,0)),0,1)</f>
        <v>0</v>
      </c>
      <c r="NE11" s="18">
        <f>IF(ISNA(MATCH(NE$3,Feiertage!$R5:$R50,0)),0,1)</f>
        <v>0</v>
      </c>
      <c r="NF11" s="18">
        <f>IF(ISNA(MATCH(NF$3,Feiertage!$R5:$R50,0)),0,1)</f>
        <v>0</v>
      </c>
      <c r="NG11" s="18">
        <f>IF(ISNA(MATCH(NG$3,Feiertage!$R5:$R50,0)),0,1)</f>
        <v>0</v>
      </c>
      <c r="NH11" s="18">
        <f>IF(ISNA(MATCH(NH$3,Feiertage!$R5:$R50,0)),0,1)</f>
        <v>0</v>
      </c>
      <c r="NI11" s="18">
        <f>IF(ISNA(MATCH(NI$3,Feiertage!$R5:$R50,0)),0,1)</f>
        <v>0</v>
      </c>
      <c r="NJ11" s="18">
        <f>IF(ISNA(MATCH(NJ$3,Feiertage!$R5:$R50,0)),0,1)</f>
        <v>0</v>
      </c>
      <c r="NK11" s="18">
        <f>IF(ISNA(MATCH(NK$3,Feiertage!$R5:$R50,0)),0,1)</f>
        <v>0</v>
      </c>
      <c r="NL11" s="18">
        <f>IF(ISNA(MATCH(NL$3,Feiertage!$R5:$R50,0)),0,1)</f>
        <v>0</v>
      </c>
      <c r="NM11" s="18">
        <f>IF(ISNA(MATCH(NM$3,Feiertage!$R5:$R50,0)),0,1)</f>
        <v>0</v>
      </c>
      <c r="NN11" s="18">
        <f>IF(ISNA(MATCH(NN$3,Feiertage!$R5:$R50,0)),0,1)</f>
        <v>0</v>
      </c>
      <c r="NO11" s="18">
        <f>IF(ISNA(MATCH(NO$3,Feiertage!$R5:$R50,0)),0,1)</f>
        <v>1</v>
      </c>
      <c r="NP11" s="18">
        <f>IF(ISNA(MATCH(NP$3,Feiertage!$R5:$R50,0)),0,1)</f>
        <v>1</v>
      </c>
      <c r="NQ11" s="18">
        <f>IF(ISNA(MATCH(NQ$3,Feiertage!$R5:$R50,0)),0,1)</f>
        <v>0</v>
      </c>
      <c r="NR11" s="18">
        <f>IF(ISNA(MATCH(NR$3,Feiertage!$R5:$R50,0)),0,1)</f>
        <v>0</v>
      </c>
      <c r="NS11" s="18">
        <f>IF(ISNA(MATCH(NS$3,Feiertage!$R5:$R50,0)),0,1)</f>
        <v>0</v>
      </c>
      <c r="NT11" s="18">
        <f>IF(ISNA(MATCH(NT$3,Feiertage!$R5:$R50,0)),0,1)</f>
        <v>0</v>
      </c>
      <c r="NU11" s="18">
        <f>IF(ISNA(MATCH(NU$3,Feiertage!$R5:$R50,0)),0,1)</f>
        <v>1</v>
      </c>
    </row>
    <row r="12" spans="1:385" s="11" customFormat="1" ht="15" hidden="1" customHeight="1" x14ac:dyDescent="0.45">
      <c r="B12" s="159"/>
      <c r="C12" s="17" t="s">
        <v>23</v>
      </c>
      <c r="D12" s="17"/>
      <c r="E12" s="163"/>
      <c r="F12" s="163"/>
      <c r="G12" s="170"/>
      <c r="H12" s="170"/>
      <c r="I12" s="136"/>
      <c r="J12" s="136"/>
      <c r="K12" s="136"/>
      <c r="L12" s="165"/>
      <c r="M12" s="165"/>
      <c r="N12" s="167"/>
      <c r="O12" s="167"/>
      <c r="P12" s="154"/>
      <c r="Q12" s="156"/>
      <c r="R12" s="170"/>
      <c r="S12" s="158"/>
      <c r="T12" s="18">
        <f>IF(ISNA(MATCH(T$3,Feiertage!$T5:$T50,0)),0,1)</f>
        <v>1</v>
      </c>
      <c r="U12" s="18">
        <f>IF(ISNA(MATCH(U$3,Feiertage!$T5:$T50,0)),0,1)</f>
        <v>0</v>
      </c>
      <c r="V12" s="18">
        <f>IF(ISNA(MATCH(V$3,Feiertage!$T5:$T50,0)),0,1)</f>
        <v>0</v>
      </c>
      <c r="W12" s="18">
        <f>IF(ISNA(MATCH(W$3,Feiertage!$T5:$T50,0)),0,1)</f>
        <v>0</v>
      </c>
      <c r="X12" s="18">
        <f>IF(ISNA(MATCH(X$3,Feiertage!$T5:$T50,0)),0,1)</f>
        <v>0</v>
      </c>
      <c r="Y12" s="18">
        <f>IF(ISNA(MATCH(Y$3,Feiertage!$T5:$T50,0)),0,1)</f>
        <v>0</v>
      </c>
      <c r="Z12" s="18">
        <f>IF(ISNA(MATCH(Z$3,Feiertage!$T5:$T50,0)),0,1)</f>
        <v>0</v>
      </c>
      <c r="AA12" s="18">
        <f>IF(ISNA(MATCH(AA$3,Feiertage!$T5:$T50,0)),0,1)</f>
        <v>0</v>
      </c>
      <c r="AB12" s="18">
        <f>IF(ISNA(MATCH(AB$3,Feiertage!$T5:$T50,0)),0,1)</f>
        <v>0</v>
      </c>
      <c r="AC12" s="18">
        <f>IF(ISNA(MATCH(AC$3,Feiertage!$T5:$T50,0)),0,1)</f>
        <v>0</v>
      </c>
      <c r="AD12" s="18">
        <f>IF(ISNA(MATCH(AD$3,Feiertage!$T5:$T50,0)),0,1)</f>
        <v>0</v>
      </c>
      <c r="AE12" s="18">
        <f>IF(ISNA(MATCH(AE$3,Feiertage!$T5:$T50,0)),0,1)</f>
        <v>0</v>
      </c>
      <c r="AF12" s="18">
        <f>IF(ISNA(MATCH(AF$3,Feiertage!$T5:$T50,0)),0,1)</f>
        <v>0</v>
      </c>
      <c r="AG12" s="18">
        <f>IF(ISNA(MATCH(AG$3,Feiertage!$T5:$T50,0)),0,1)</f>
        <v>0</v>
      </c>
      <c r="AH12" s="18">
        <f>IF(ISNA(MATCH(AH$3,Feiertage!$T5:$T50,0)),0,1)</f>
        <v>0</v>
      </c>
      <c r="AI12" s="18">
        <f>IF(ISNA(MATCH(AI$3,Feiertage!$T5:$T50,0)),0,1)</f>
        <v>0</v>
      </c>
      <c r="AJ12" s="18">
        <f>IF(ISNA(MATCH(AJ$3,Feiertage!$T5:$T50,0)),0,1)</f>
        <v>0</v>
      </c>
      <c r="AK12" s="18">
        <f>IF(ISNA(MATCH(AK$3,Feiertage!$T5:$T50,0)),0,1)</f>
        <v>0</v>
      </c>
      <c r="AL12" s="18">
        <f>IF(ISNA(MATCH(AL$3,Feiertage!$T5:$T50,0)),0,1)</f>
        <v>0</v>
      </c>
      <c r="AM12" s="18">
        <f>IF(ISNA(MATCH(AM$3,Feiertage!$T5:$T50,0)),0,1)</f>
        <v>0</v>
      </c>
      <c r="AN12" s="18">
        <f>IF(ISNA(MATCH(AN$3,Feiertage!$T5:$T50,0)),0,1)</f>
        <v>0</v>
      </c>
      <c r="AO12" s="18">
        <f>IF(ISNA(MATCH(AO$3,Feiertage!$T5:$T50,0)),0,1)</f>
        <v>0</v>
      </c>
      <c r="AP12" s="18">
        <f>IF(ISNA(MATCH(AP$3,Feiertage!$T5:$T50,0)),0,1)</f>
        <v>0</v>
      </c>
      <c r="AQ12" s="18">
        <f>IF(ISNA(MATCH(AQ$3,Feiertage!$T5:$T50,0)),0,1)</f>
        <v>0</v>
      </c>
      <c r="AR12" s="18">
        <f>IF(ISNA(MATCH(AR$3,Feiertage!$T5:$T50,0)),0,1)</f>
        <v>0</v>
      </c>
      <c r="AS12" s="18">
        <f>IF(ISNA(MATCH(AS$3,Feiertage!$T5:$T50,0)),0,1)</f>
        <v>0</v>
      </c>
      <c r="AT12" s="18">
        <f>IF(ISNA(MATCH(AT$3,Feiertage!$T5:$T50,0)),0,1)</f>
        <v>0</v>
      </c>
      <c r="AU12" s="18">
        <f>IF(ISNA(MATCH(AU$3,Feiertage!$T5:$T50,0)),0,1)</f>
        <v>0</v>
      </c>
      <c r="AV12" s="18">
        <f>IF(ISNA(MATCH(AV$3,Feiertage!$T5:$T50,0)),0,1)</f>
        <v>0</v>
      </c>
      <c r="AW12" s="18">
        <f>IF(ISNA(MATCH(AW$3,Feiertage!$T5:$T50,0)),0,1)</f>
        <v>0</v>
      </c>
      <c r="AX12" s="18">
        <f>IF(ISNA(MATCH(AX$3,Feiertage!$T5:$T50,0)),0,1)</f>
        <v>0</v>
      </c>
      <c r="AY12" s="18">
        <f>IF(ISNA(MATCH(AY$3,Feiertage!$T5:$T50,0)),0,1)</f>
        <v>0</v>
      </c>
      <c r="AZ12" s="18">
        <f>IF(ISNA(MATCH(AZ$3,Feiertage!$T5:$T50,0)),0,1)</f>
        <v>0</v>
      </c>
      <c r="BA12" s="18">
        <f>IF(ISNA(MATCH(BA$3,Feiertage!$T5:$T50,0)),0,1)</f>
        <v>0</v>
      </c>
      <c r="BB12" s="18">
        <f>IF(ISNA(MATCH(BB$3,Feiertage!$T5:$T50,0)),0,1)</f>
        <v>0</v>
      </c>
      <c r="BC12" s="18">
        <f>IF(ISNA(MATCH(BC$3,Feiertage!$T5:$T50,0)),0,1)</f>
        <v>0</v>
      </c>
      <c r="BD12" s="18">
        <f>IF(ISNA(MATCH(BD$3,Feiertage!$T5:$T50,0)),0,1)</f>
        <v>0</v>
      </c>
      <c r="BE12" s="18">
        <f>IF(ISNA(MATCH(BE$3,Feiertage!$T5:$T50,0)),0,1)</f>
        <v>0</v>
      </c>
      <c r="BF12" s="18">
        <f>IF(ISNA(MATCH(BF$3,Feiertage!$T5:$T50,0)),0,1)</f>
        <v>0</v>
      </c>
      <c r="BG12" s="18">
        <f>IF(ISNA(MATCH(BG$3,Feiertage!$T5:$T50,0)),0,1)</f>
        <v>0</v>
      </c>
      <c r="BH12" s="18">
        <f>IF(ISNA(MATCH(BH$3,Feiertage!$T5:$T50,0)),0,1)</f>
        <v>0</v>
      </c>
      <c r="BI12" s="18">
        <f>IF(ISNA(MATCH(BI$3,Feiertage!$T5:$T50,0)),0,1)</f>
        <v>0</v>
      </c>
      <c r="BJ12" s="18">
        <f>IF(ISNA(MATCH(BJ$3,Feiertage!$T5:$T50,0)),0,1)</f>
        <v>0</v>
      </c>
      <c r="BK12" s="18">
        <f>IF(ISNA(MATCH(BK$3,Feiertage!$T5:$T50,0)),0,1)</f>
        <v>0</v>
      </c>
      <c r="BL12" s="18">
        <f>IF(ISNA(MATCH(BL$3,Feiertage!$T5:$T50,0)),0,1)</f>
        <v>0</v>
      </c>
      <c r="BM12" s="18">
        <f>IF(ISNA(MATCH(BM$3,Feiertage!$T5:$T50,0)),0,1)</f>
        <v>0</v>
      </c>
      <c r="BN12" s="18">
        <f>IF(ISNA(MATCH(BN$3,Feiertage!$T5:$T50,0)),0,1)</f>
        <v>0</v>
      </c>
      <c r="BO12" s="18">
        <f>IF(ISNA(MATCH(BO$3,Feiertage!$T5:$T50,0)),0,1)</f>
        <v>0</v>
      </c>
      <c r="BP12" s="18">
        <f>IF(ISNA(MATCH(BP$3,Feiertage!$T5:$T50,0)),0,1)</f>
        <v>0</v>
      </c>
      <c r="BQ12" s="18">
        <f>IF(ISNA(MATCH(BQ$3,Feiertage!$T5:$T50,0)),0,1)</f>
        <v>0</v>
      </c>
      <c r="BR12" s="18">
        <f>IF(ISNA(MATCH(BR$3,Feiertage!$T5:$T50,0)),0,1)</f>
        <v>0</v>
      </c>
      <c r="BS12" s="18">
        <f>IF(ISNA(MATCH(BS$3,Feiertage!$T5:$T50,0)),0,1)</f>
        <v>0</v>
      </c>
      <c r="BT12" s="18">
        <f>IF(ISNA(MATCH(BT$3,Feiertage!$T5:$T50,0)),0,1)</f>
        <v>0</v>
      </c>
      <c r="BU12" s="18">
        <f>IF(ISNA(MATCH(BU$3,Feiertage!$T5:$T50,0)),0,1)</f>
        <v>0</v>
      </c>
      <c r="BV12" s="18">
        <f>IF(ISNA(MATCH(BV$3,Feiertage!$T5:$T50,0)),0,1)</f>
        <v>0</v>
      </c>
      <c r="BW12" s="18">
        <f>IF(ISNA(MATCH(BW$3,Feiertage!$T5:$T50,0)),0,1)</f>
        <v>0</v>
      </c>
      <c r="BX12" s="18">
        <f>IF(ISNA(MATCH(BX$3,Feiertage!$T5:$T50,0)),0,1)</f>
        <v>0</v>
      </c>
      <c r="BY12" s="18">
        <f>IF(ISNA(MATCH(BY$3,Feiertage!$T5:$T50,0)),0,1)</f>
        <v>0</v>
      </c>
      <c r="BZ12" s="18">
        <f>IF(ISNA(MATCH(BZ$3,Feiertage!$T5:$T50,0)),0,1)</f>
        <v>0</v>
      </c>
      <c r="CA12" s="18">
        <f>IF(ISNA(MATCH(CA$3,Feiertage!$T5:$T50,0)),0,1)</f>
        <v>0</v>
      </c>
      <c r="CB12" s="18">
        <f>IF(ISNA(MATCH(CB$3,Feiertage!$T5:$T50,0)),0,1)</f>
        <v>0</v>
      </c>
      <c r="CC12" s="18">
        <f>IF(ISNA(MATCH(CC$3,Feiertage!$T5:$T50,0)),0,1)</f>
        <v>0</v>
      </c>
      <c r="CD12" s="18">
        <f>IF(ISNA(MATCH(CD$3,Feiertage!$T5:$T50,0)),0,1)</f>
        <v>0</v>
      </c>
      <c r="CE12" s="18">
        <f>IF(ISNA(MATCH(CE$3,Feiertage!$T5:$T50,0)),0,1)</f>
        <v>0</v>
      </c>
      <c r="CF12" s="18">
        <f>IF(ISNA(MATCH(CF$3,Feiertage!$T5:$T50,0)),0,1)</f>
        <v>0</v>
      </c>
      <c r="CG12" s="18">
        <f>IF(ISNA(MATCH(CG$3,Feiertage!$T5:$T50,0)),0,1)</f>
        <v>0</v>
      </c>
      <c r="CH12" s="18">
        <f>IF(ISNA(MATCH(CH$3,Feiertage!$T5:$T50,0)),0,1)</f>
        <v>0</v>
      </c>
      <c r="CI12" s="18">
        <f>IF(ISNA(MATCH(CI$3,Feiertage!$T5:$T50,0)),0,1)</f>
        <v>0</v>
      </c>
      <c r="CJ12" s="18">
        <f>IF(ISNA(MATCH(CJ$3,Feiertage!$T5:$T50,0)),0,1)</f>
        <v>0</v>
      </c>
      <c r="CK12" s="18">
        <f>IF(ISNA(MATCH(CK$3,Feiertage!$T5:$T50,0)),0,1)</f>
        <v>0</v>
      </c>
      <c r="CL12" s="18">
        <f>IF(ISNA(MATCH(CL$3,Feiertage!$T5:$T50,0)),0,1)</f>
        <v>0</v>
      </c>
      <c r="CM12" s="18">
        <f>IF(ISNA(MATCH(CM$3,Feiertage!$T5:$T50,0)),0,1)</f>
        <v>0</v>
      </c>
      <c r="CN12" s="18">
        <f>IF(ISNA(MATCH(CN$3,Feiertage!$T5:$T50,0)),0,1)</f>
        <v>0</v>
      </c>
      <c r="CO12" s="18">
        <f>IF(ISNA(MATCH(CO$3,Feiertage!$T5:$T50,0)),0,1)</f>
        <v>0</v>
      </c>
      <c r="CP12" s="18">
        <f>IF(ISNA(MATCH(CP$3,Feiertage!$T5:$T50,0)),0,1)</f>
        <v>0</v>
      </c>
      <c r="CQ12" s="18">
        <f>IF(ISNA(MATCH(CQ$3,Feiertage!$T5:$T50,0)),0,1)</f>
        <v>0</v>
      </c>
      <c r="CR12" s="18">
        <f>IF(ISNA(MATCH(CR$3,Feiertage!$T5:$T50,0)),0,1)</f>
        <v>0</v>
      </c>
      <c r="CS12" s="18">
        <f>IF(ISNA(MATCH(CS$3,Feiertage!$T5:$T50,0)),0,1)</f>
        <v>0</v>
      </c>
      <c r="CT12" s="18">
        <f>IF(ISNA(MATCH(CT$3,Feiertage!$T5:$T50,0)),0,1)</f>
        <v>0</v>
      </c>
      <c r="CU12" s="18">
        <f>IF(ISNA(MATCH(CU$3,Feiertage!$T5:$T50,0)),0,1)</f>
        <v>0</v>
      </c>
      <c r="CV12" s="18">
        <f>IF(ISNA(MATCH(CV$3,Feiertage!$T5:$T50,0)),0,1)</f>
        <v>0</v>
      </c>
      <c r="CW12" s="18">
        <f>IF(ISNA(MATCH(CW$3,Feiertage!$T5:$T50,0)),0,1)</f>
        <v>0</v>
      </c>
      <c r="CX12" s="18">
        <f>IF(ISNA(MATCH(CX$3,Feiertage!$T5:$T50,0)),0,1)</f>
        <v>0</v>
      </c>
      <c r="CY12" s="18">
        <f>IF(ISNA(MATCH(CY$3,Feiertage!$T5:$T50,0)),0,1)</f>
        <v>0</v>
      </c>
      <c r="CZ12" s="18">
        <f>IF(ISNA(MATCH(CZ$3,Feiertage!$T5:$T50,0)),0,1)</f>
        <v>0</v>
      </c>
      <c r="DA12" s="18">
        <f>IF(ISNA(MATCH(DA$3,Feiertage!$T5:$T50,0)),0,1)</f>
        <v>0</v>
      </c>
      <c r="DB12" s="18">
        <f>IF(ISNA(MATCH(DB$3,Feiertage!$T5:$T50,0)),0,1)</f>
        <v>0</v>
      </c>
      <c r="DC12" s="18">
        <f>IF(ISNA(MATCH(DC$3,Feiertage!$T5:$T50,0)),0,1)</f>
        <v>0</v>
      </c>
      <c r="DD12" s="18">
        <f>IF(ISNA(MATCH(DD$3,Feiertage!$T5:$T50,0)),0,1)</f>
        <v>1</v>
      </c>
      <c r="DE12" s="18">
        <f>IF(ISNA(MATCH(DE$3,Feiertage!$T5:$T50,0)),0,1)</f>
        <v>0</v>
      </c>
      <c r="DF12" s="18">
        <f>IF(ISNA(MATCH(DF$3,Feiertage!$T5:$T50,0)),0,1)</f>
        <v>1</v>
      </c>
      <c r="DG12" s="18">
        <f>IF(ISNA(MATCH(DG$3,Feiertage!$T5:$T50,0)),0,1)</f>
        <v>1</v>
      </c>
      <c r="DH12" s="18">
        <f>IF(ISNA(MATCH(DH$3,Feiertage!$T5:$T50,0)),0,1)</f>
        <v>0</v>
      </c>
      <c r="DI12" s="18">
        <f>IF(ISNA(MATCH(DI$3,Feiertage!$T5:$T50,0)),0,1)</f>
        <v>0</v>
      </c>
      <c r="DJ12" s="18">
        <f>IF(ISNA(MATCH(DJ$3,Feiertage!$T5:$T50,0)),0,1)</f>
        <v>0</v>
      </c>
      <c r="DK12" s="18">
        <f>IF(ISNA(MATCH(DK$3,Feiertage!$T5:$T50,0)),0,1)</f>
        <v>0</v>
      </c>
      <c r="DL12" s="18">
        <f>IF(ISNA(MATCH(DL$3,Feiertage!$T5:$T50,0)),0,1)</f>
        <v>0</v>
      </c>
      <c r="DM12" s="18">
        <f>IF(ISNA(MATCH(DM$3,Feiertage!$T5:$T50,0)),0,1)</f>
        <v>0</v>
      </c>
      <c r="DN12" s="18">
        <f>IF(ISNA(MATCH(DN$3,Feiertage!$T5:$T50,0)),0,1)</f>
        <v>0</v>
      </c>
      <c r="DO12" s="18">
        <f>IF(ISNA(MATCH(DO$3,Feiertage!$T5:$T50,0)),0,1)</f>
        <v>0</v>
      </c>
      <c r="DP12" s="18">
        <f>IF(ISNA(MATCH(DP$3,Feiertage!$T5:$T50,0)),0,1)</f>
        <v>0</v>
      </c>
      <c r="DQ12" s="18">
        <f>IF(ISNA(MATCH(DQ$3,Feiertage!$T5:$T50,0)),0,1)</f>
        <v>0</v>
      </c>
      <c r="DR12" s="18">
        <f>IF(ISNA(MATCH(DR$3,Feiertage!$T5:$T50,0)),0,1)</f>
        <v>0</v>
      </c>
      <c r="DS12" s="18">
        <f>IF(ISNA(MATCH(DS$3,Feiertage!$T5:$T50,0)),0,1)</f>
        <v>0</v>
      </c>
      <c r="DT12" s="18">
        <f>IF(ISNA(MATCH(DT$3,Feiertage!$T5:$T50,0)),0,1)</f>
        <v>0</v>
      </c>
      <c r="DU12" s="18">
        <f>IF(ISNA(MATCH(DU$3,Feiertage!$T5:$T50,0)),0,1)</f>
        <v>0</v>
      </c>
      <c r="DV12" s="18">
        <f>IF(ISNA(MATCH(DV$3,Feiertage!$T5:$T50,0)),0,1)</f>
        <v>0</v>
      </c>
      <c r="DW12" s="18">
        <f>IF(ISNA(MATCH(DW$3,Feiertage!$T5:$T50,0)),0,1)</f>
        <v>0</v>
      </c>
      <c r="DX12" s="18">
        <f>IF(ISNA(MATCH(DX$3,Feiertage!$T5:$T50,0)),0,1)</f>
        <v>0</v>
      </c>
      <c r="DY12" s="18">
        <f>IF(ISNA(MATCH(DY$3,Feiertage!$T5:$T50,0)),0,1)</f>
        <v>0</v>
      </c>
      <c r="DZ12" s="18">
        <f>IF(ISNA(MATCH(DZ$3,Feiertage!$T5:$T50,0)),0,1)</f>
        <v>0</v>
      </c>
      <c r="EA12" s="18">
        <f>IF(ISNA(MATCH(EA$3,Feiertage!$T5:$T50,0)),0,1)</f>
        <v>0</v>
      </c>
      <c r="EB12" s="18">
        <f>IF(ISNA(MATCH(EB$3,Feiertage!$T5:$T50,0)),0,1)</f>
        <v>0</v>
      </c>
      <c r="EC12" s="18">
        <f>IF(ISNA(MATCH(EC$3,Feiertage!$T5:$T50,0)),0,1)</f>
        <v>0</v>
      </c>
      <c r="ED12" s="18">
        <f>IF(ISNA(MATCH(ED$3,Feiertage!$T5:$T50,0)),0,1)</f>
        <v>0</v>
      </c>
      <c r="EE12" s="18">
        <f>IF(ISNA(MATCH(EE$3,Feiertage!$T5:$T50,0)),0,1)</f>
        <v>0</v>
      </c>
      <c r="EF12" s="18">
        <f>IF(ISNA(MATCH(EF$3,Feiertage!$T5:$T50,0)),0,1)</f>
        <v>0</v>
      </c>
      <c r="EG12" s="18">
        <f>IF(ISNA(MATCH(EG$3,Feiertage!$T5:$T50,0)),0,1)</f>
        <v>0</v>
      </c>
      <c r="EH12" s="18">
        <f>IF(ISNA(MATCH(EH$3,Feiertage!$T5:$T50,0)),0,1)</f>
        <v>0</v>
      </c>
      <c r="EI12" s="18">
        <f>IF(ISNA(MATCH(EI$3,Feiertage!$T5:$T50,0)),0,1)</f>
        <v>0</v>
      </c>
      <c r="EJ12" s="18">
        <f>IF(ISNA(MATCH(EJ$3,Feiertage!$T5:$T50,0)),0,1)</f>
        <v>0</v>
      </c>
      <c r="EK12" s="18">
        <f>IF(ISNA(MATCH(EK$3,Feiertage!$T5:$T50,0)),0,1)</f>
        <v>1</v>
      </c>
      <c r="EL12" s="18">
        <f>IF(ISNA(MATCH(EL$3,Feiertage!$T5:$T50,0)),0,1)</f>
        <v>0</v>
      </c>
      <c r="EM12" s="18">
        <f>IF(ISNA(MATCH(EM$3,Feiertage!$T5:$T50,0)),0,1)</f>
        <v>0</v>
      </c>
      <c r="EN12" s="18">
        <f>IF(ISNA(MATCH(EN$3,Feiertage!$T5:$T50,0)),0,1)</f>
        <v>0</v>
      </c>
      <c r="EO12" s="18">
        <f>IF(ISNA(MATCH(EO$3,Feiertage!$T5:$T50,0)),0,1)</f>
        <v>0</v>
      </c>
      <c r="EP12" s="18">
        <f>IF(ISNA(MATCH(EP$3,Feiertage!$T5:$T50,0)),0,1)</f>
        <v>0</v>
      </c>
      <c r="EQ12" s="18">
        <f>IF(ISNA(MATCH(EQ$3,Feiertage!$T5:$T50,0)),0,1)</f>
        <v>0</v>
      </c>
      <c r="ER12" s="18">
        <f>IF(ISNA(MATCH(ER$3,Feiertage!$T5:$T50,0)),0,1)</f>
        <v>0</v>
      </c>
      <c r="ES12" s="18">
        <f>IF(ISNA(MATCH(ES$3,Feiertage!$T5:$T50,0)),0,1)</f>
        <v>1</v>
      </c>
      <c r="ET12" s="18">
        <f>IF(ISNA(MATCH(ET$3,Feiertage!$T5:$T50,0)),0,1)</f>
        <v>0</v>
      </c>
      <c r="EU12" s="18">
        <f>IF(ISNA(MATCH(EU$3,Feiertage!$T5:$T50,0)),0,1)</f>
        <v>0</v>
      </c>
      <c r="EV12" s="18">
        <f>IF(ISNA(MATCH(EV$3,Feiertage!$T5:$T50,0)),0,1)</f>
        <v>0</v>
      </c>
      <c r="EW12" s="18">
        <f>IF(ISNA(MATCH(EW$3,Feiertage!$T5:$T50,0)),0,1)</f>
        <v>0</v>
      </c>
      <c r="EX12" s="18">
        <f>IF(ISNA(MATCH(EX$3,Feiertage!$T5:$T50,0)),0,1)</f>
        <v>0</v>
      </c>
      <c r="EY12" s="18">
        <f>IF(ISNA(MATCH(EY$3,Feiertage!$T5:$T50,0)),0,1)</f>
        <v>0</v>
      </c>
      <c r="EZ12" s="18">
        <f>IF(ISNA(MATCH(EZ$3,Feiertage!$T5:$T50,0)),0,1)</f>
        <v>0</v>
      </c>
      <c r="FA12" s="18">
        <f>IF(ISNA(MATCH(FA$3,Feiertage!$T5:$T50,0)),0,1)</f>
        <v>0</v>
      </c>
      <c r="FB12" s="18">
        <f>IF(ISNA(MATCH(FB$3,Feiertage!$T5:$T50,0)),0,1)</f>
        <v>0</v>
      </c>
      <c r="FC12" s="18">
        <f>IF(ISNA(MATCH(FC$3,Feiertage!$T5:$T50,0)),0,1)</f>
        <v>1</v>
      </c>
      <c r="FD12" s="18">
        <f>IF(ISNA(MATCH(FD$3,Feiertage!$T5:$T50,0)),0,1)</f>
        <v>1</v>
      </c>
      <c r="FE12" s="18">
        <f>IF(ISNA(MATCH(FE$3,Feiertage!$T5:$T50,0)),0,1)</f>
        <v>0</v>
      </c>
      <c r="FF12" s="18">
        <f>IF(ISNA(MATCH(FF$3,Feiertage!$T5:$T50,0)),0,1)</f>
        <v>0</v>
      </c>
      <c r="FG12" s="18">
        <f>IF(ISNA(MATCH(FG$3,Feiertage!$T5:$T50,0)),0,1)</f>
        <v>0</v>
      </c>
      <c r="FH12" s="18">
        <f>IF(ISNA(MATCH(FH$3,Feiertage!$T5:$T50,0)),0,1)</f>
        <v>0</v>
      </c>
      <c r="FI12" s="18">
        <f>IF(ISNA(MATCH(FI$3,Feiertage!$T5:$T50,0)),0,1)</f>
        <v>0</v>
      </c>
      <c r="FJ12" s="18">
        <f>IF(ISNA(MATCH(FJ$3,Feiertage!$T5:$T50,0)),0,1)</f>
        <v>0</v>
      </c>
      <c r="FK12" s="18">
        <f>IF(ISNA(MATCH(FK$3,Feiertage!$T5:$T50,0)),0,1)</f>
        <v>0</v>
      </c>
      <c r="FL12" s="18">
        <f>IF(ISNA(MATCH(FL$3,Feiertage!$T5:$T50,0)),0,1)</f>
        <v>0</v>
      </c>
      <c r="FM12" s="18">
        <f>IF(ISNA(MATCH(FM$3,Feiertage!$T5:$T50,0)),0,1)</f>
        <v>0</v>
      </c>
      <c r="FN12" s="18">
        <f>IF(ISNA(MATCH(FN$3,Feiertage!$T5:$T50,0)),0,1)</f>
        <v>0</v>
      </c>
      <c r="FO12" s="18">
        <f>IF(ISNA(MATCH(FO$3,Feiertage!$T5:$T50,0)),0,1)</f>
        <v>0</v>
      </c>
      <c r="FP12" s="18">
        <f>IF(ISNA(MATCH(FP$3,Feiertage!$T5:$T50,0)),0,1)</f>
        <v>0</v>
      </c>
      <c r="FQ12" s="18">
        <f>IF(ISNA(MATCH(FQ$3,Feiertage!$T5:$T50,0)),0,1)</f>
        <v>0</v>
      </c>
      <c r="FR12" s="18">
        <f>IF(ISNA(MATCH(FR$3,Feiertage!$T5:$T50,0)),0,1)</f>
        <v>0</v>
      </c>
      <c r="FS12" s="18">
        <f>IF(ISNA(MATCH(FS$3,Feiertage!$T5:$T50,0)),0,1)</f>
        <v>0</v>
      </c>
      <c r="FT12" s="18">
        <f>IF(ISNA(MATCH(FT$3,Feiertage!$T5:$T50,0)),0,1)</f>
        <v>0</v>
      </c>
      <c r="FU12" s="18">
        <f>IF(ISNA(MATCH(FU$3,Feiertage!$T5:$T50,0)),0,1)</f>
        <v>0</v>
      </c>
      <c r="FV12" s="18">
        <f>IF(ISNA(MATCH(FV$3,Feiertage!$T5:$T50,0)),0,1)</f>
        <v>0</v>
      </c>
      <c r="FW12" s="18">
        <f>IF(ISNA(MATCH(FW$3,Feiertage!$T5:$T50,0)),0,1)</f>
        <v>0</v>
      </c>
      <c r="FX12" s="18">
        <f>IF(ISNA(MATCH(FX$3,Feiertage!$T5:$T50,0)),0,1)</f>
        <v>0</v>
      </c>
      <c r="FY12" s="18">
        <f>IF(ISNA(MATCH(FY$3,Feiertage!$T5:$T50,0)),0,1)</f>
        <v>0</v>
      </c>
      <c r="FZ12" s="18">
        <f>IF(ISNA(MATCH(FZ$3,Feiertage!$T5:$T50,0)),0,1)</f>
        <v>0</v>
      </c>
      <c r="GA12" s="18">
        <f>IF(ISNA(MATCH(GA$3,Feiertage!$T5:$T50,0)),0,1)</f>
        <v>0</v>
      </c>
      <c r="GB12" s="18">
        <f>IF(ISNA(MATCH(GB$3,Feiertage!$T5:$T50,0)),0,1)</f>
        <v>0</v>
      </c>
      <c r="GC12" s="18">
        <f>IF(ISNA(MATCH(GC$3,Feiertage!$T5:$T50,0)),0,1)</f>
        <v>0</v>
      </c>
      <c r="GD12" s="18">
        <f>IF(ISNA(MATCH(GD$3,Feiertage!$T5:$T50,0)),0,1)</f>
        <v>0</v>
      </c>
      <c r="GE12" s="18">
        <f>IF(ISNA(MATCH(GE$3,Feiertage!$T5:$T50,0)),0,1)</f>
        <v>0</v>
      </c>
      <c r="GF12" s="18">
        <f>IF(ISNA(MATCH(GF$3,Feiertage!$T5:$T50,0)),0,1)</f>
        <v>0</v>
      </c>
      <c r="GG12" s="18">
        <f>IF(ISNA(MATCH(GG$3,Feiertage!$T5:$T50,0)),0,1)</f>
        <v>0</v>
      </c>
      <c r="GH12" s="18">
        <f>IF(ISNA(MATCH(GH$3,Feiertage!$T5:$T50,0)),0,1)</f>
        <v>0</v>
      </c>
      <c r="GI12" s="18">
        <f>IF(ISNA(MATCH(GI$3,Feiertage!$T5:$T50,0)),0,1)</f>
        <v>0</v>
      </c>
      <c r="GJ12" s="18">
        <f>IF(ISNA(MATCH(GJ$3,Feiertage!$T5:$T50,0)),0,1)</f>
        <v>0</v>
      </c>
      <c r="GK12" s="18">
        <f>IF(ISNA(MATCH(GK$3,Feiertage!$T5:$T50,0)),0,1)</f>
        <v>0</v>
      </c>
      <c r="GL12" s="18">
        <f>IF(ISNA(MATCH(GL$3,Feiertage!$T5:$T50,0)),0,1)</f>
        <v>0</v>
      </c>
      <c r="GM12" s="18">
        <f>IF(ISNA(MATCH(GM$3,Feiertage!$T5:$T50,0)),0,1)</f>
        <v>0</v>
      </c>
      <c r="GN12" s="18">
        <f>IF(ISNA(MATCH(GN$3,Feiertage!$T5:$T50,0)),0,1)</f>
        <v>0</v>
      </c>
      <c r="GO12" s="18">
        <f>IF(ISNA(MATCH(GO$3,Feiertage!$T5:$T50,0)),0,1)</f>
        <v>0</v>
      </c>
      <c r="GP12" s="18">
        <f>IF(ISNA(MATCH(GP$3,Feiertage!$T5:$T50,0)),0,1)</f>
        <v>0</v>
      </c>
      <c r="GQ12" s="18">
        <f>IF(ISNA(MATCH(GQ$3,Feiertage!$T5:$T50,0)),0,1)</f>
        <v>0</v>
      </c>
      <c r="GR12" s="18">
        <f>IF(ISNA(MATCH(GR$3,Feiertage!$T5:$T50,0)),0,1)</f>
        <v>0</v>
      </c>
      <c r="GS12" s="18">
        <f>IF(ISNA(MATCH(GS$3,Feiertage!$T5:$T50,0)),0,1)</f>
        <v>0</v>
      </c>
      <c r="GT12" s="18">
        <f>IF(ISNA(MATCH(GT$3,Feiertage!$T5:$T50,0)),0,1)</f>
        <v>0</v>
      </c>
      <c r="GU12" s="18">
        <f>IF(ISNA(MATCH(GU$3,Feiertage!$T5:$T50,0)),0,1)</f>
        <v>0</v>
      </c>
      <c r="GV12" s="18">
        <f>IF(ISNA(MATCH(GV$3,Feiertage!$T5:$T50,0)),0,1)</f>
        <v>0</v>
      </c>
      <c r="GW12" s="18">
        <f>IF(ISNA(MATCH(GW$3,Feiertage!$T5:$T50,0)),0,1)</f>
        <v>0</v>
      </c>
      <c r="GX12" s="18">
        <f>IF(ISNA(MATCH(GX$3,Feiertage!$T5:$T50,0)),0,1)</f>
        <v>0</v>
      </c>
      <c r="GY12" s="18">
        <f>IF(ISNA(MATCH(GY$3,Feiertage!$T5:$T50,0)),0,1)</f>
        <v>0</v>
      </c>
      <c r="GZ12" s="18">
        <f>IF(ISNA(MATCH(GZ$3,Feiertage!$T5:$T50,0)),0,1)</f>
        <v>0</v>
      </c>
      <c r="HA12" s="18">
        <f>IF(ISNA(MATCH(HA$3,Feiertage!$T5:$T50,0)),0,1)</f>
        <v>0</v>
      </c>
      <c r="HB12" s="18">
        <f>IF(ISNA(MATCH(HB$3,Feiertage!$T5:$T50,0)),0,1)</f>
        <v>0</v>
      </c>
      <c r="HC12" s="18">
        <f>IF(ISNA(MATCH(HC$3,Feiertage!$T5:$T50,0)),0,1)</f>
        <v>0</v>
      </c>
      <c r="HD12" s="18">
        <f>IF(ISNA(MATCH(HD$3,Feiertage!$T5:$T50,0)),0,1)</f>
        <v>0</v>
      </c>
      <c r="HE12" s="18">
        <f>IF(ISNA(MATCH(HE$3,Feiertage!$T5:$T50,0)),0,1)</f>
        <v>0</v>
      </c>
      <c r="HF12" s="18">
        <f>IF(ISNA(MATCH(HF$3,Feiertage!$T5:$T50,0)),0,1)</f>
        <v>0</v>
      </c>
      <c r="HG12" s="18">
        <f>IF(ISNA(MATCH(HG$3,Feiertage!$T5:$T50,0)),0,1)</f>
        <v>0</v>
      </c>
      <c r="HH12" s="18">
        <f>IF(ISNA(MATCH(HH$3,Feiertage!$T5:$T50,0)),0,1)</f>
        <v>0</v>
      </c>
      <c r="HI12" s="18">
        <f>IF(ISNA(MATCH(HI$3,Feiertage!$T5:$T50,0)),0,1)</f>
        <v>0</v>
      </c>
      <c r="HJ12" s="18">
        <f>IF(ISNA(MATCH(HJ$3,Feiertage!$T5:$T50,0)),0,1)</f>
        <v>0</v>
      </c>
      <c r="HK12" s="18">
        <f>IF(ISNA(MATCH(HK$3,Feiertage!$T5:$T50,0)),0,1)</f>
        <v>0</v>
      </c>
      <c r="HL12" s="18">
        <f>IF(ISNA(MATCH(HL$3,Feiertage!$T5:$T50,0)),0,1)</f>
        <v>0</v>
      </c>
      <c r="HM12" s="18">
        <f>IF(ISNA(MATCH(HM$3,Feiertage!$T5:$T50,0)),0,1)</f>
        <v>0</v>
      </c>
      <c r="HN12" s="18">
        <f>IF(ISNA(MATCH(HN$3,Feiertage!$T5:$T50,0)),0,1)</f>
        <v>0</v>
      </c>
      <c r="HO12" s="18">
        <f>IF(ISNA(MATCH(HO$3,Feiertage!$T5:$T50,0)),0,1)</f>
        <v>0</v>
      </c>
      <c r="HP12" s="18">
        <f>IF(ISNA(MATCH(HP$3,Feiertage!$T5:$T50,0)),0,1)</f>
        <v>0</v>
      </c>
      <c r="HQ12" s="18">
        <f>IF(ISNA(MATCH(HQ$3,Feiertage!$T5:$T50,0)),0,1)</f>
        <v>0</v>
      </c>
      <c r="HR12" s="18">
        <f>IF(ISNA(MATCH(HR$3,Feiertage!$T5:$T50,0)),0,1)</f>
        <v>0</v>
      </c>
      <c r="HS12" s="18">
        <f>IF(ISNA(MATCH(HS$3,Feiertage!$T5:$T50,0)),0,1)</f>
        <v>0</v>
      </c>
      <c r="HT12" s="18">
        <f>IF(ISNA(MATCH(HT$3,Feiertage!$T5:$T50,0)),0,1)</f>
        <v>0</v>
      </c>
      <c r="HU12" s="18">
        <f>IF(ISNA(MATCH(HU$3,Feiertage!$T5:$T50,0)),0,1)</f>
        <v>0</v>
      </c>
      <c r="HV12" s="18">
        <f>IF(ISNA(MATCH(HV$3,Feiertage!$T5:$T50,0)),0,1)</f>
        <v>0</v>
      </c>
      <c r="HW12" s="18">
        <f>IF(ISNA(MATCH(HW$3,Feiertage!$T5:$T50,0)),0,1)</f>
        <v>0</v>
      </c>
      <c r="HX12" s="18">
        <f>IF(ISNA(MATCH(HX$3,Feiertage!$T5:$T50,0)),0,1)</f>
        <v>0</v>
      </c>
      <c r="HY12" s="18">
        <f>IF(ISNA(MATCH(HY$3,Feiertage!$T5:$T50,0)),0,1)</f>
        <v>0</v>
      </c>
      <c r="HZ12" s="18">
        <f>IF(ISNA(MATCH(HZ$3,Feiertage!$T5:$T50,0)),0,1)</f>
        <v>0</v>
      </c>
      <c r="IA12" s="18">
        <f>IF(ISNA(MATCH(IA$3,Feiertage!$T5:$T50,0)),0,1)</f>
        <v>0</v>
      </c>
      <c r="IB12" s="18">
        <f>IF(ISNA(MATCH(IB$3,Feiertage!$T5:$T50,0)),0,1)</f>
        <v>0</v>
      </c>
      <c r="IC12" s="18">
        <f>IF(ISNA(MATCH(IC$3,Feiertage!$T5:$T50,0)),0,1)</f>
        <v>0</v>
      </c>
      <c r="ID12" s="18">
        <f>IF(ISNA(MATCH(ID$3,Feiertage!$T5:$T50,0)),0,1)</f>
        <v>0</v>
      </c>
      <c r="IE12" s="18">
        <f>IF(ISNA(MATCH(IE$3,Feiertage!$T5:$T50,0)),0,1)</f>
        <v>0</v>
      </c>
      <c r="IF12" s="18">
        <f>IF(ISNA(MATCH(IF$3,Feiertage!$T5:$T50,0)),0,1)</f>
        <v>0</v>
      </c>
      <c r="IG12" s="18">
        <f>IF(ISNA(MATCH(IG$3,Feiertage!$T5:$T50,0)),0,1)</f>
        <v>0</v>
      </c>
      <c r="IH12" s="18">
        <f>IF(ISNA(MATCH(IH$3,Feiertage!$T5:$T50,0)),0,1)</f>
        <v>0</v>
      </c>
      <c r="II12" s="18">
        <f>IF(ISNA(MATCH(II$3,Feiertage!$T5:$T50,0)),0,1)</f>
        <v>0</v>
      </c>
      <c r="IJ12" s="18">
        <f>IF(ISNA(MATCH(IJ$3,Feiertage!$T5:$T50,0)),0,1)</f>
        <v>0</v>
      </c>
      <c r="IK12" s="18">
        <f>IF(ISNA(MATCH(IK$3,Feiertage!$T5:$T50,0)),0,1)</f>
        <v>0</v>
      </c>
      <c r="IL12" s="18">
        <f>IF(ISNA(MATCH(IL$3,Feiertage!$T5:$T50,0)),0,1)</f>
        <v>0</v>
      </c>
      <c r="IM12" s="18">
        <f>IF(ISNA(MATCH(IM$3,Feiertage!$T5:$T50,0)),0,1)</f>
        <v>0</v>
      </c>
      <c r="IN12" s="18">
        <f>IF(ISNA(MATCH(IN$3,Feiertage!$T5:$T50,0)),0,1)</f>
        <v>0</v>
      </c>
      <c r="IO12" s="18">
        <f>IF(ISNA(MATCH(IO$3,Feiertage!$T5:$T50,0)),0,1)</f>
        <v>0</v>
      </c>
      <c r="IP12" s="18">
        <f>IF(ISNA(MATCH(IP$3,Feiertage!$T5:$T50,0)),0,1)</f>
        <v>0</v>
      </c>
      <c r="IQ12" s="18">
        <f>IF(ISNA(MATCH(IQ$3,Feiertage!$T5:$T50,0)),0,1)</f>
        <v>0</v>
      </c>
      <c r="IR12" s="18">
        <f>IF(ISNA(MATCH(IR$3,Feiertage!$T5:$T50,0)),0,1)</f>
        <v>0</v>
      </c>
      <c r="IS12" s="18">
        <f>IF(ISNA(MATCH(IS$3,Feiertage!$T5:$T50,0)),0,1)</f>
        <v>0</v>
      </c>
      <c r="IT12" s="18">
        <f>IF(ISNA(MATCH(IT$3,Feiertage!$T5:$T50,0)),0,1)</f>
        <v>0</v>
      </c>
      <c r="IU12" s="18">
        <f>IF(ISNA(MATCH(IU$3,Feiertage!$T5:$T50,0)),0,1)</f>
        <v>0</v>
      </c>
      <c r="IV12" s="18">
        <f>IF(ISNA(MATCH(IV$3,Feiertage!$T5:$T50,0)),0,1)</f>
        <v>0</v>
      </c>
      <c r="IW12" s="18">
        <f>IF(ISNA(MATCH(IW$3,Feiertage!$T5:$T50,0)),0,1)</f>
        <v>0</v>
      </c>
      <c r="IX12" s="18">
        <f>IF(ISNA(MATCH(IX$3,Feiertage!$T5:$T50,0)),0,1)</f>
        <v>0</v>
      </c>
      <c r="IY12" s="18">
        <f>IF(ISNA(MATCH(IY$3,Feiertage!$T5:$T50,0)),0,1)</f>
        <v>0</v>
      </c>
      <c r="IZ12" s="18">
        <f>IF(ISNA(MATCH(IZ$3,Feiertage!$T5:$T50,0)),0,1)</f>
        <v>0</v>
      </c>
      <c r="JA12" s="18">
        <f>IF(ISNA(MATCH(JA$3,Feiertage!$T5:$T50,0)),0,1)</f>
        <v>0</v>
      </c>
      <c r="JB12" s="18">
        <f>IF(ISNA(MATCH(JB$3,Feiertage!$T5:$T50,0)),0,1)</f>
        <v>0</v>
      </c>
      <c r="JC12" s="18">
        <f>IF(ISNA(MATCH(JC$3,Feiertage!$T5:$T50,0)),0,1)</f>
        <v>0</v>
      </c>
      <c r="JD12" s="18">
        <f>IF(ISNA(MATCH(JD$3,Feiertage!$T5:$T50,0)),0,1)</f>
        <v>0</v>
      </c>
      <c r="JE12" s="18">
        <f>IF(ISNA(MATCH(JE$3,Feiertage!$T5:$T50,0)),0,1)</f>
        <v>0</v>
      </c>
      <c r="JF12" s="18">
        <f>IF(ISNA(MATCH(JF$3,Feiertage!$T5:$T50,0)),0,1)</f>
        <v>0</v>
      </c>
      <c r="JG12" s="18">
        <f>IF(ISNA(MATCH(JG$3,Feiertage!$T5:$T50,0)),0,1)</f>
        <v>0</v>
      </c>
      <c r="JH12" s="18">
        <f>IF(ISNA(MATCH(JH$3,Feiertage!$T5:$T50,0)),0,1)</f>
        <v>0</v>
      </c>
      <c r="JI12" s="18">
        <f>IF(ISNA(MATCH(JI$3,Feiertage!$T5:$T50,0)),0,1)</f>
        <v>0</v>
      </c>
      <c r="JJ12" s="18">
        <f>IF(ISNA(MATCH(JJ$3,Feiertage!$T5:$T50,0)),0,1)</f>
        <v>0</v>
      </c>
      <c r="JK12" s="18">
        <f>IF(ISNA(MATCH(JK$3,Feiertage!$T5:$T50,0)),0,1)</f>
        <v>0</v>
      </c>
      <c r="JL12" s="18">
        <f>IF(ISNA(MATCH(JL$3,Feiertage!$T5:$T50,0)),0,1)</f>
        <v>0</v>
      </c>
      <c r="JM12" s="18">
        <f>IF(ISNA(MATCH(JM$3,Feiertage!$T5:$T50,0)),0,1)</f>
        <v>0</v>
      </c>
      <c r="JN12" s="18">
        <f>IF(ISNA(MATCH(JN$3,Feiertage!$T5:$T50,0)),0,1)</f>
        <v>0</v>
      </c>
      <c r="JO12" s="18">
        <f>IF(ISNA(MATCH(JO$3,Feiertage!$T5:$T50,0)),0,1)</f>
        <v>0</v>
      </c>
      <c r="JP12" s="18">
        <f>IF(ISNA(MATCH(JP$3,Feiertage!$T5:$T50,0)),0,1)</f>
        <v>0</v>
      </c>
      <c r="JQ12" s="18">
        <f>IF(ISNA(MATCH(JQ$3,Feiertage!$T5:$T50,0)),0,1)</f>
        <v>0</v>
      </c>
      <c r="JR12" s="18">
        <f>IF(ISNA(MATCH(JR$3,Feiertage!$T5:$T50,0)),0,1)</f>
        <v>0</v>
      </c>
      <c r="JS12" s="18">
        <f>IF(ISNA(MATCH(JS$3,Feiertage!$T5:$T50,0)),0,1)</f>
        <v>0</v>
      </c>
      <c r="JT12" s="18">
        <f>IF(ISNA(MATCH(JT$3,Feiertage!$T5:$T50,0)),0,1)</f>
        <v>0</v>
      </c>
      <c r="JU12" s="18">
        <f>IF(ISNA(MATCH(JU$3,Feiertage!$T5:$T50,0)),0,1)</f>
        <v>0</v>
      </c>
      <c r="JV12" s="18">
        <f>IF(ISNA(MATCH(JV$3,Feiertage!$T5:$T50,0)),0,1)</f>
        <v>0</v>
      </c>
      <c r="JW12" s="18">
        <f>IF(ISNA(MATCH(JW$3,Feiertage!$T5:$T50,0)),0,1)</f>
        <v>0</v>
      </c>
      <c r="JX12" s="18">
        <f>IF(ISNA(MATCH(JX$3,Feiertage!$T5:$T50,0)),0,1)</f>
        <v>0</v>
      </c>
      <c r="JY12" s="18">
        <f>IF(ISNA(MATCH(JY$3,Feiertage!$T5:$T50,0)),0,1)</f>
        <v>0</v>
      </c>
      <c r="JZ12" s="18">
        <f>IF(ISNA(MATCH(JZ$3,Feiertage!$T5:$T50,0)),0,1)</f>
        <v>0</v>
      </c>
      <c r="KA12" s="18">
        <f>IF(ISNA(MATCH(KA$3,Feiertage!$T5:$T50,0)),0,1)</f>
        <v>0</v>
      </c>
      <c r="KB12" s="18">
        <f>IF(ISNA(MATCH(KB$3,Feiertage!$T5:$T50,0)),0,1)</f>
        <v>0</v>
      </c>
      <c r="KC12" s="18">
        <f>IF(ISNA(MATCH(KC$3,Feiertage!$T5:$T50,0)),0,1)</f>
        <v>0</v>
      </c>
      <c r="KD12" s="18">
        <f>IF(ISNA(MATCH(KD$3,Feiertage!$T5:$T50,0)),0,1)</f>
        <v>0</v>
      </c>
      <c r="KE12" s="18">
        <f>IF(ISNA(MATCH(KE$3,Feiertage!$T5:$T50,0)),0,1)</f>
        <v>0</v>
      </c>
      <c r="KF12" s="18">
        <f>IF(ISNA(MATCH(KF$3,Feiertage!$T5:$T50,0)),0,1)</f>
        <v>0</v>
      </c>
      <c r="KG12" s="18">
        <f>IF(ISNA(MATCH(KG$3,Feiertage!$T5:$T50,0)),0,1)</f>
        <v>0</v>
      </c>
      <c r="KH12" s="18">
        <f>IF(ISNA(MATCH(KH$3,Feiertage!$T5:$T50,0)),0,1)</f>
        <v>0</v>
      </c>
      <c r="KI12" s="18">
        <f>IF(ISNA(MATCH(KI$3,Feiertage!$T5:$T50,0)),0,1)</f>
        <v>0</v>
      </c>
      <c r="KJ12" s="18">
        <f>IF(ISNA(MATCH(KJ$3,Feiertage!$T5:$T50,0)),0,1)</f>
        <v>1</v>
      </c>
      <c r="KK12" s="18">
        <f>IF(ISNA(MATCH(KK$3,Feiertage!$T5:$T50,0)),0,1)</f>
        <v>0</v>
      </c>
      <c r="KL12" s="18">
        <f>IF(ISNA(MATCH(KL$3,Feiertage!$T5:$T50,0)),0,1)</f>
        <v>0</v>
      </c>
      <c r="KM12" s="18">
        <f>IF(ISNA(MATCH(KM$3,Feiertage!$T5:$T50,0)),0,1)</f>
        <v>0</v>
      </c>
      <c r="KN12" s="18">
        <f>IF(ISNA(MATCH(KN$3,Feiertage!$T5:$T50,0)),0,1)</f>
        <v>0</v>
      </c>
      <c r="KO12" s="18">
        <f>IF(ISNA(MATCH(KO$3,Feiertage!$T5:$T50,0)),0,1)</f>
        <v>0</v>
      </c>
      <c r="KP12" s="18">
        <f>IF(ISNA(MATCH(KP$3,Feiertage!$T5:$T50,0)),0,1)</f>
        <v>0</v>
      </c>
      <c r="KQ12" s="18">
        <f>IF(ISNA(MATCH(KQ$3,Feiertage!$T5:$T50,0)),0,1)</f>
        <v>0</v>
      </c>
      <c r="KR12" s="18">
        <f>IF(ISNA(MATCH(KR$3,Feiertage!$T5:$T50,0)),0,1)</f>
        <v>0</v>
      </c>
      <c r="KS12" s="18">
        <f>IF(ISNA(MATCH(KS$3,Feiertage!$T5:$T50,0)),0,1)</f>
        <v>0</v>
      </c>
      <c r="KT12" s="18">
        <f>IF(ISNA(MATCH(KT$3,Feiertage!$T5:$T50,0)),0,1)</f>
        <v>0</v>
      </c>
      <c r="KU12" s="18">
        <f>IF(ISNA(MATCH(KU$3,Feiertage!$T5:$T50,0)),0,1)</f>
        <v>0</v>
      </c>
      <c r="KV12" s="18">
        <f>IF(ISNA(MATCH(KV$3,Feiertage!$T5:$T50,0)),0,1)</f>
        <v>0</v>
      </c>
      <c r="KW12" s="18">
        <f>IF(ISNA(MATCH(KW$3,Feiertage!$T5:$T50,0)),0,1)</f>
        <v>0</v>
      </c>
      <c r="KX12" s="18">
        <f>IF(ISNA(MATCH(KX$3,Feiertage!$T5:$T50,0)),0,1)</f>
        <v>0</v>
      </c>
      <c r="KY12" s="18">
        <f>IF(ISNA(MATCH(KY$3,Feiertage!$T5:$T50,0)),0,1)</f>
        <v>0</v>
      </c>
      <c r="KZ12" s="18">
        <f>IF(ISNA(MATCH(KZ$3,Feiertage!$T5:$T50,0)),0,1)</f>
        <v>0</v>
      </c>
      <c r="LA12" s="18">
        <f>IF(ISNA(MATCH(LA$3,Feiertage!$T5:$T50,0)),0,1)</f>
        <v>0</v>
      </c>
      <c r="LB12" s="18">
        <f>IF(ISNA(MATCH(LB$3,Feiertage!$T5:$T50,0)),0,1)</f>
        <v>0</v>
      </c>
      <c r="LC12" s="18">
        <f>IF(ISNA(MATCH(LC$3,Feiertage!$T5:$T50,0)),0,1)</f>
        <v>0</v>
      </c>
      <c r="LD12" s="18">
        <f>IF(ISNA(MATCH(LD$3,Feiertage!$T5:$T50,0)),0,1)</f>
        <v>0</v>
      </c>
      <c r="LE12" s="18">
        <f>IF(ISNA(MATCH(LE$3,Feiertage!$T5:$T50,0)),0,1)</f>
        <v>0</v>
      </c>
      <c r="LF12" s="18">
        <f>IF(ISNA(MATCH(LF$3,Feiertage!$T5:$T50,0)),0,1)</f>
        <v>0</v>
      </c>
      <c r="LG12" s="18">
        <f>IF(ISNA(MATCH(LG$3,Feiertage!$T5:$T50,0)),0,1)</f>
        <v>0</v>
      </c>
      <c r="LH12" s="18">
        <f>IF(ISNA(MATCH(LH$3,Feiertage!$T5:$T50,0)),0,1)</f>
        <v>0</v>
      </c>
      <c r="LI12" s="18">
        <f>IF(ISNA(MATCH(LI$3,Feiertage!$T5:$T50,0)),0,1)</f>
        <v>0</v>
      </c>
      <c r="LJ12" s="18">
        <f>IF(ISNA(MATCH(LJ$3,Feiertage!$T5:$T50,0)),0,1)</f>
        <v>0</v>
      </c>
      <c r="LK12" s="18">
        <f>IF(ISNA(MATCH(LK$3,Feiertage!$T5:$T50,0)),0,1)</f>
        <v>0</v>
      </c>
      <c r="LL12" s="18">
        <f>IF(ISNA(MATCH(LL$3,Feiertage!$T5:$T50,0)),0,1)</f>
        <v>0</v>
      </c>
      <c r="LM12" s="18">
        <f>IF(ISNA(MATCH(LM$3,Feiertage!$T5:$T50,0)),0,1)</f>
        <v>0</v>
      </c>
      <c r="LN12" s="18">
        <f>IF(ISNA(MATCH(LN$3,Feiertage!$T5:$T50,0)),0,1)</f>
        <v>0</v>
      </c>
      <c r="LO12" s="18">
        <f>IF(ISNA(MATCH(LO$3,Feiertage!$T5:$T50,0)),0,1)</f>
        <v>0</v>
      </c>
      <c r="LP12" s="18">
        <f>IF(ISNA(MATCH(LP$3,Feiertage!$T5:$T50,0)),0,1)</f>
        <v>0</v>
      </c>
      <c r="LQ12" s="18">
        <f>IF(ISNA(MATCH(LQ$3,Feiertage!$T5:$T50,0)),0,1)</f>
        <v>0</v>
      </c>
      <c r="LR12" s="18">
        <f>IF(ISNA(MATCH(LR$3,Feiertage!$T5:$T50,0)),0,1)</f>
        <v>0</v>
      </c>
      <c r="LS12" s="18">
        <f>IF(ISNA(MATCH(LS$3,Feiertage!$T5:$T50,0)),0,1)</f>
        <v>0</v>
      </c>
      <c r="LT12" s="18">
        <f>IF(ISNA(MATCH(LT$3,Feiertage!$T5:$T50,0)),0,1)</f>
        <v>0</v>
      </c>
      <c r="LU12" s="18">
        <f>IF(ISNA(MATCH(LU$3,Feiertage!$T5:$T50,0)),0,1)</f>
        <v>0</v>
      </c>
      <c r="LV12" s="18">
        <f>IF(ISNA(MATCH(LV$3,Feiertage!$T5:$T50,0)),0,1)</f>
        <v>0</v>
      </c>
      <c r="LW12" s="18">
        <f>IF(ISNA(MATCH(LW$3,Feiertage!$T5:$T50,0)),0,1)</f>
        <v>0</v>
      </c>
      <c r="LX12" s="18">
        <f>IF(ISNA(MATCH(LX$3,Feiertage!$T5:$T50,0)),0,1)</f>
        <v>0</v>
      </c>
      <c r="LY12" s="18">
        <f>IF(ISNA(MATCH(LY$3,Feiertage!$T5:$T50,0)),0,1)</f>
        <v>0</v>
      </c>
      <c r="LZ12" s="18">
        <f>IF(ISNA(MATCH(LZ$3,Feiertage!$T5:$T50,0)),0,1)</f>
        <v>0</v>
      </c>
      <c r="MA12" s="18">
        <f>IF(ISNA(MATCH(MA$3,Feiertage!$T5:$T50,0)),0,1)</f>
        <v>0</v>
      </c>
      <c r="MB12" s="18">
        <f>IF(ISNA(MATCH(MB$3,Feiertage!$T5:$T50,0)),0,1)</f>
        <v>0</v>
      </c>
      <c r="MC12" s="18">
        <f>IF(ISNA(MATCH(MC$3,Feiertage!$T5:$T50,0)),0,1)</f>
        <v>0</v>
      </c>
      <c r="MD12" s="18">
        <f>IF(ISNA(MATCH(MD$3,Feiertage!$T5:$T50,0)),0,1)</f>
        <v>0</v>
      </c>
      <c r="ME12" s="18">
        <f>IF(ISNA(MATCH(ME$3,Feiertage!$T5:$T50,0)),0,1)</f>
        <v>0</v>
      </c>
      <c r="MF12" s="18">
        <f>IF(ISNA(MATCH(MF$3,Feiertage!$T5:$T50,0)),0,1)</f>
        <v>0</v>
      </c>
      <c r="MG12" s="18">
        <f>IF(ISNA(MATCH(MG$3,Feiertage!$T5:$T50,0)),0,1)</f>
        <v>0</v>
      </c>
      <c r="MH12" s="18">
        <f>IF(ISNA(MATCH(MH$3,Feiertage!$T5:$T50,0)),0,1)</f>
        <v>0</v>
      </c>
      <c r="MI12" s="18">
        <f>IF(ISNA(MATCH(MI$3,Feiertage!$T5:$T50,0)),0,1)</f>
        <v>0</v>
      </c>
      <c r="MJ12" s="18">
        <f>IF(ISNA(MATCH(MJ$3,Feiertage!$T5:$T50,0)),0,1)</f>
        <v>0</v>
      </c>
      <c r="MK12" s="18">
        <f>IF(ISNA(MATCH(MK$3,Feiertage!$T5:$T50,0)),0,1)</f>
        <v>0</v>
      </c>
      <c r="ML12" s="18">
        <f>IF(ISNA(MATCH(ML$3,Feiertage!$T5:$T50,0)),0,1)</f>
        <v>0</v>
      </c>
      <c r="MM12" s="18">
        <f>IF(ISNA(MATCH(MM$3,Feiertage!$T5:$T50,0)),0,1)</f>
        <v>0</v>
      </c>
      <c r="MN12" s="18">
        <f>IF(ISNA(MATCH(MN$3,Feiertage!$T5:$T50,0)),0,1)</f>
        <v>0</v>
      </c>
      <c r="MO12" s="18">
        <f>IF(ISNA(MATCH(MO$3,Feiertage!$T5:$T50,0)),0,1)</f>
        <v>0</v>
      </c>
      <c r="MP12" s="18">
        <f>IF(ISNA(MATCH(MP$3,Feiertage!$T5:$T50,0)),0,1)</f>
        <v>0</v>
      </c>
      <c r="MQ12" s="18">
        <f>IF(ISNA(MATCH(MQ$3,Feiertage!$T5:$T50,0)),0,1)</f>
        <v>0</v>
      </c>
      <c r="MR12" s="18">
        <f>IF(ISNA(MATCH(MR$3,Feiertage!$T5:$T50,0)),0,1)</f>
        <v>0</v>
      </c>
      <c r="MS12" s="18">
        <f>IF(ISNA(MATCH(MS$3,Feiertage!$T5:$T50,0)),0,1)</f>
        <v>0</v>
      </c>
      <c r="MT12" s="18">
        <f>IF(ISNA(MATCH(MT$3,Feiertage!$T5:$T50,0)),0,1)</f>
        <v>0</v>
      </c>
      <c r="MU12" s="18">
        <f>IF(ISNA(MATCH(MU$3,Feiertage!$T5:$T50,0)),0,1)</f>
        <v>0</v>
      </c>
      <c r="MV12" s="18">
        <f>IF(ISNA(MATCH(MV$3,Feiertage!$T5:$T50,0)),0,1)</f>
        <v>0</v>
      </c>
      <c r="MW12" s="18">
        <f>IF(ISNA(MATCH(MW$3,Feiertage!$T5:$T50,0)),0,1)</f>
        <v>0</v>
      </c>
      <c r="MX12" s="18">
        <f>IF(ISNA(MATCH(MX$3,Feiertage!$T5:$T50,0)),0,1)</f>
        <v>0</v>
      </c>
      <c r="MY12" s="18">
        <f>IF(ISNA(MATCH(MY$3,Feiertage!$T5:$T50,0)),0,1)</f>
        <v>0</v>
      </c>
      <c r="MZ12" s="18">
        <f>IF(ISNA(MATCH(MZ$3,Feiertage!$T5:$T50,0)),0,1)</f>
        <v>0</v>
      </c>
      <c r="NA12" s="18">
        <f>IF(ISNA(MATCH(NA$3,Feiertage!$T5:$T50,0)),0,1)</f>
        <v>0</v>
      </c>
      <c r="NB12" s="18">
        <f>IF(ISNA(MATCH(NB$3,Feiertage!$T5:$T50,0)),0,1)</f>
        <v>0</v>
      </c>
      <c r="NC12" s="18">
        <f>IF(ISNA(MATCH(NC$3,Feiertage!$T5:$T50,0)),0,1)</f>
        <v>0</v>
      </c>
      <c r="ND12" s="18">
        <f>IF(ISNA(MATCH(ND$3,Feiertage!$T5:$T50,0)),0,1)</f>
        <v>0</v>
      </c>
      <c r="NE12" s="18">
        <f>IF(ISNA(MATCH(NE$3,Feiertage!$T5:$T50,0)),0,1)</f>
        <v>0</v>
      </c>
      <c r="NF12" s="18">
        <f>IF(ISNA(MATCH(NF$3,Feiertage!$T5:$T50,0)),0,1)</f>
        <v>0</v>
      </c>
      <c r="NG12" s="18">
        <f>IF(ISNA(MATCH(NG$3,Feiertage!$T5:$T50,0)),0,1)</f>
        <v>0</v>
      </c>
      <c r="NH12" s="18">
        <f>IF(ISNA(MATCH(NH$3,Feiertage!$T5:$T50,0)),0,1)</f>
        <v>0</v>
      </c>
      <c r="NI12" s="18">
        <f>IF(ISNA(MATCH(NI$3,Feiertage!$T5:$T50,0)),0,1)</f>
        <v>0</v>
      </c>
      <c r="NJ12" s="18">
        <f>IF(ISNA(MATCH(NJ$3,Feiertage!$T5:$T50,0)),0,1)</f>
        <v>0</v>
      </c>
      <c r="NK12" s="18">
        <f>IF(ISNA(MATCH(NK$3,Feiertage!$T5:$T50,0)),0,1)</f>
        <v>0</v>
      </c>
      <c r="NL12" s="18">
        <f>IF(ISNA(MATCH(NL$3,Feiertage!$T5:$T50,0)),0,1)</f>
        <v>0</v>
      </c>
      <c r="NM12" s="18">
        <f>IF(ISNA(MATCH(NM$3,Feiertage!$T5:$T50,0)),0,1)</f>
        <v>0</v>
      </c>
      <c r="NN12" s="18">
        <f>IF(ISNA(MATCH(NN$3,Feiertage!$T5:$T50,0)),0,1)</f>
        <v>0</v>
      </c>
      <c r="NO12" s="18">
        <f>IF(ISNA(MATCH(NO$3,Feiertage!$T5:$T50,0)),0,1)</f>
        <v>1</v>
      </c>
      <c r="NP12" s="18">
        <f>IF(ISNA(MATCH(NP$3,Feiertage!$T5:$T50,0)),0,1)</f>
        <v>1</v>
      </c>
      <c r="NQ12" s="18">
        <f>IF(ISNA(MATCH(NQ$3,Feiertage!$T5:$T50,0)),0,1)</f>
        <v>0</v>
      </c>
      <c r="NR12" s="18">
        <f>IF(ISNA(MATCH(NR$3,Feiertage!$T5:$T50,0)),0,1)</f>
        <v>0</v>
      </c>
      <c r="NS12" s="18">
        <f>IF(ISNA(MATCH(NS$3,Feiertage!$T5:$T50,0)),0,1)</f>
        <v>0</v>
      </c>
      <c r="NT12" s="18">
        <f>IF(ISNA(MATCH(NT$3,Feiertage!$T5:$T50,0)),0,1)</f>
        <v>0</v>
      </c>
      <c r="NU12" s="18">
        <f>IF(ISNA(MATCH(NU$3,Feiertage!$T5:$T50,0)),0,1)</f>
        <v>1</v>
      </c>
    </row>
    <row r="13" spans="1:385" s="11" customFormat="1" ht="15" hidden="1" customHeight="1" x14ac:dyDescent="0.45">
      <c r="B13" s="159"/>
      <c r="C13" s="17" t="s">
        <v>24</v>
      </c>
      <c r="D13" s="17"/>
      <c r="E13" s="163"/>
      <c r="F13" s="163"/>
      <c r="G13" s="170"/>
      <c r="H13" s="170"/>
      <c r="I13" s="136"/>
      <c r="J13" s="136"/>
      <c r="K13" s="136"/>
      <c r="L13" s="165"/>
      <c r="M13" s="165"/>
      <c r="N13" s="167"/>
      <c r="O13" s="167"/>
      <c r="P13" s="154"/>
      <c r="Q13" s="156"/>
      <c r="R13" s="170"/>
      <c r="S13" s="158"/>
      <c r="T13" s="18">
        <f>IF(ISNA(MATCH(T$3,Feiertage!$V5:$V50,0)),0,1)</f>
        <v>1</v>
      </c>
      <c r="U13" s="18">
        <f>IF(ISNA(MATCH(U$3,Feiertage!$V5:$V50,0)),0,1)</f>
        <v>0</v>
      </c>
      <c r="V13" s="18">
        <f>IF(ISNA(MATCH(V$3,Feiertage!$V5:$V50,0)),0,1)</f>
        <v>0</v>
      </c>
      <c r="W13" s="18">
        <f>IF(ISNA(MATCH(W$3,Feiertage!$V5:$V50,0)),0,1)</f>
        <v>0</v>
      </c>
      <c r="X13" s="18">
        <f>IF(ISNA(MATCH(X$3,Feiertage!$V5:$V50,0)),0,1)</f>
        <v>0</v>
      </c>
      <c r="Y13" s="18">
        <f>IF(ISNA(MATCH(Y$3,Feiertage!$V5:$V50,0)),0,1)</f>
        <v>0</v>
      </c>
      <c r="Z13" s="18">
        <f>IF(ISNA(MATCH(Z$3,Feiertage!$V5:$V50,0)),0,1)</f>
        <v>0</v>
      </c>
      <c r="AA13" s="18">
        <f>IF(ISNA(MATCH(AA$3,Feiertage!$V5:$V50,0)),0,1)</f>
        <v>0</v>
      </c>
      <c r="AB13" s="18">
        <f>IF(ISNA(MATCH(AB$3,Feiertage!$V5:$V50,0)),0,1)</f>
        <v>0</v>
      </c>
      <c r="AC13" s="18">
        <f>IF(ISNA(MATCH(AC$3,Feiertage!$V5:$V50,0)),0,1)</f>
        <v>0</v>
      </c>
      <c r="AD13" s="18">
        <f>IF(ISNA(MATCH(AD$3,Feiertage!$V5:$V50,0)),0,1)</f>
        <v>0</v>
      </c>
      <c r="AE13" s="18">
        <f>IF(ISNA(MATCH(AE$3,Feiertage!$V5:$V50,0)),0,1)</f>
        <v>0</v>
      </c>
      <c r="AF13" s="18">
        <f>IF(ISNA(MATCH(AF$3,Feiertage!$V5:$V50,0)),0,1)</f>
        <v>0</v>
      </c>
      <c r="AG13" s="18">
        <f>IF(ISNA(MATCH(AG$3,Feiertage!$V5:$V50,0)),0,1)</f>
        <v>0</v>
      </c>
      <c r="AH13" s="18">
        <f>IF(ISNA(MATCH(AH$3,Feiertage!$V5:$V50,0)),0,1)</f>
        <v>0</v>
      </c>
      <c r="AI13" s="18">
        <f>IF(ISNA(MATCH(AI$3,Feiertage!$V5:$V50,0)),0,1)</f>
        <v>0</v>
      </c>
      <c r="AJ13" s="18">
        <f>IF(ISNA(MATCH(AJ$3,Feiertage!$V5:$V50,0)),0,1)</f>
        <v>0</v>
      </c>
      <c r="AK13" s="18">
        <f>IF(ISNA(MATCH(AK$3,Feiertage!$V5:$V50,0)),0,1)</f>
        <v>0</v>
      </c>
      <c r="AL13" s="18">
        <f>IF(ISNA(MATCH(AL$3,Feiertage!$V5:$V50,0)),0,1)</f>
        <v>0</v>
      </c>
      <c r="AM13" s="18">
        <f>IF(ISNA(MATCH(AM$3,Feiertage!$V5:$V50,0)),0,1)</f>
        <v>0</v>
      </c>
      <c r="AN13" s="18">
        <f>IF(ISNA(MATCH(AN$3,Feiertage!$V5:$V50,0)),0,1)</f>
        <v>0</v>
      </c>
      <c r="AO13" s="18">
        <f>IF(ISNA(MATCH(AO$3,Feiertage!$V5:$V50,0)),0,1)</f>
        <v>0</v>
      </c>
      <c r="AP13" s="18">
        <f>IF(ISNA(MATCH(AP$3,Feiertage!$V5:$V50,0)),0,1)</f>
        <v>0</v>
      </c>
      <c r="AQ13" s="18">
        <f>IF(ISNA(MATCH(AQ$3,Feiertage!$V5:$V50,0)),0,1)</f>
        <v>0</v>
      </c>
      <c r="AR13" s="18">
        <f>IF(ISNA(MATCH(AR$3,Feiertage!$V5:$V50,0)),0,1)</f>
        <v>0</v>
      </c>
      <c r="AS13" s="18">
        <f>IF(ISNA(MATCH(AS$3,Feiertage!$V5:$V50,0)),0,1)</f>
        <v>0</v>
      </c>
      <c r="AT13" s="18">
        <f>IF(ISNA(MATCH(AT$3,Feiertage!$V5:$V50,0)),0,1)</f>
        <v>0</v>
      </c>
      <c r="AU13" s="18">
        <f>IF(ISNA(MATCH(AU$3,Feiertage!$V5:$V50,0)),0,1)</f>
        <v>0</v>
      </c>
      <c r="AV13" s="18">
        <f>IF(ISNA(MATCH(AV$3,Feiertage!$V5:$V50,0)),0,1)</f>
        <v>0</v>
      </c>
      <c r="AW13" s="18">
        <f>IF(ISNA(MATCH(AW$3,Feiertage!$V5:$V50,0)),0,1)</f>
        <v>0</v>
      </c>
      <c r="AX13" s="18">
        <f>IF(ISNA(MATCH(AX$3,Feiertage!$V5:$V50,0)),0,1)</f>
        <v>0</v>
      </c>
      <c r="AY13" s="18">
        <f>IF(ISNA(MATCH(AY$3,Feiertage!$V5:$V50,0)),0,1)</f>
        <v>0</v>
      </c>
      <c r="AZ13" s="18">
        <f>IF(ISNA(MATCH(AZ$3,Feiertage!$V5:$V50,0)),0,1)</f>
        <v>0</v>
      </c>
      <c r="BA13" s="18">
        <f>IF(ISNA(MATCH(BA$3,Feiertage!$V5:$V50,0)),0,1)</f>
        <v>0</v>
      </c>
      <c r="BB13" s="18">
        <f>IF(ISNA(MATCH(BB$3,Feiertage!$V5:$V50,0)),0,1)</f>
        <v>0</v>
      </c>
      <c r="BC13" s="18">
        <f>IF(ISNA(MATCH(BC$3,Feiertage!$V5:$V50,0)),0,1)</f>
        <v>0</v>
      </c>
      <c r="BD13" s="18">
        <f>IF(ISNA(MATCH(BD$3,Feiertage!$V5:$V50,0)),0,1)</f>
        <v>0</v>
      </c>
      <c r="BE13" s="18">
        <f>IF(ISNA(MATCH(BE$3,Feiertage!$V5:$V50,0)),0,1)</f>
        <v>0</v>
      </c>
      <c r="BF13" s="18">
        <f>IF(ISNA(MATCH(BF$3,Feiertage!$V5:$V50,0)),0,1)</f>
        <v>0</v>
      </c>
      <c r="BG13" s="18">
        <f>IF(ISNA(MATCH(BG$3,Feiertage!$V5:$V50,0)),0,1)</f>
        <v>0</v>
      </c>
      <c r="BH13" s="18">
        <f>IF(ISNA(MATCH(BH$3,Feiertage!$V5:$V50,0)),0,1)</f>
        <v>0</v>
      </c>
      <c r="BI13" s="18">
        <f>IF(ISNA(MATCH(BI$3,Feiertage!$V5:$V50,0)),0,1)</f>
        <v>0</v>
      </c>
      <c r="BJ13" s="18">
        <f>IF(ISNA(MATCH(BJ$3,Feiertage!$V5:$V50,0)),0,1)</f>
        <v>0</v>
      </c>
      <c r="BK13" s="18">
        <f>IF(ISNA(MATCH(BK$3,Feiertage!$V5:$V50,0)),0,1)</f>
        <v>0</v>
      </c>
      <c r="BL13" s="18">
        <f>IF(ISNA(MATCH(BL$3,Feiertage!$V5:$V50,0)),0,1)</f>
        <v>0</v>
      </c>
      <c r="BM13" s="18">
        <f>IF(ISNA(MATCH(BM$3,Feiertage!$V5:$V50,0)),0,1)</f>
        <v>0</v>
      </c>
      <c r="BN13" s="18">
        <f>IF(ISNA(MATCH(BN$3,Feiertage!$V5:$V50,0)),0,1)</f>
        <v>0</v>
      </c>
      <c r="BO13" s="18">
        <f>IF(ISNA(MATCH(BO$3,Feiertage!$V5:$V50,0)),0,1)</f>
        <v>0</v>
      </c>
      <c r="BP13" s="18">
        <f>IF(ISNA(MATCH(BP$3,Feiertage!$V5:$V50,0)),0,1)</f>
        <v>0</v>
      </c>
      <c r="BQ13" s="18">
        <f>IF(ISNA(MATCH(BQ$3,Feiertage!$V5:$V50,0)),0,1)</f>
        <v>0</v>
      </c>
      <c r="BR13" s="18">
        <f>IF(ISNA(MATCH(BR$3,Feiertage!$V5:$V50,0)),0,1)</f>
        <v>0</v>
      </c>
      <c r="BS13" s="18">
        <f>IF(ISNA(MATCH(BS$3,Feiertage!$V5:$V50,0)),0,1)</f>
        <v>0</v>
      </c>
      <c r="BT13" s="18">
        <f>IF(ISNA(MATCH(BT$3,Feiertage!$V5:$V50,0)),0,1)</f>
        <v>0</v>
      </c>
      <c r="BU13" s="18">
        <f>IF(ISNA(MATCH(BU$3,Feiertage!$V5:$V50,0)),0,1)</f>
        <v>0</v>
      </c>
      <c r="BV13" s="18">
        <f>IF(ISNA(MATCH(BV$3,Feiertage!$V5:$V50,0)),0,1)</f>
        <v>0</v>
      </c>
      <c r="BW13" s="18">
        <f>IF(ISNA(MATCH(BW$3,Feiertage!$V5:$V50,0)),0,1)</f>
        <v>0</v>
      </c>
      <c r="BX13" s="18">
        <f>IF(ISNA(MATCH(BX$3,Feiertage!$V5:$V50,0)),0,1)</f>
        <v>0</v>
      </c>
      <c r="BY13" s="18">
        <f>IF(ISNA(MATCH(BY$3,Feiertage!$V5:$V50,0)),0,1)</f>
        <v>0</v>
      </c>
      <c r="BZ13" s="18">
        <f>IF(ISNA(MATCH(BZ$3,Feiertage!$V5:$V50,0)),0,1)</f>
        <v>0</v>
      </c>
      <c r="CA13" s="18">
        <f>IF(ISNA(MATCH(CA$3,Feiertage!$V5:$V50,0)),0,1)</f>
        <v>0</v>
      </c>
      <c r="CB13" s="18">
        <f>IF(ISNA(MATCH(CB$3,Feiertage!$V5:$V50,0)),0,1)</f>
        <v>0</v>
      </c>
      <c r="CC13" s="18">
        <f>IF(ISNA(MATCH(CC$3,Feiertage!$V5:$V50,0)),0,1)</f>
        <v>0</v>
      </c>
      <c r="CD13" s="18">
        <f>IF(ISNA(MATCH(CD$3,Feiertage!$V5:$V50,0)),0,1)</f>
        <v>0</v>
      </c>
      <c r="CE13" s="18">
        <f>IF(ISNA(MATCH(CE$3,Feiertage!$V5:$V50,0)),0,1)</f>
        <v>0</v>
      </c>
      <c r="CF13" s="18">
        <f>IF(ISNA(MATCH(CF$3,Feiertage!$V5:$V50,0)),0,1)</f>
        <v>0</v>
      </c>
      <c r="CG13" s="18">
        <f>IF(ISNA(MATCH(CG$3,Feiertage!$V5:$V50,0)),0,1)</f>
        <v>0</v>
      </c>
      <c r="CH13" s="18">
        <f>IF(ISNA(MATCH(CH$3,Feiertage!$V5:$V50,0)),0,1)</f>
        <v>0</v>
      </c>
      <c r="CI13" s="18">
        <f>IF(ISNA(MATCH(CI$3,Feiertage!$V5:$V50,0)),0,1)</f>
        <v>0</v>
      </c>
      <c r="CJ13" s="18">
        <f>IF(ISNA(MATCH(CJ$3,Feiertage!$V5:$V50,0)),0,1)</f>
        <v>0</v>
      </c>
      <c r="CK13" s="18">
        <f>IF(ISNA(MATCH(CK$3,Feiertage!$V5:$V50,0)),0,1)</f>
        <v>0</v>
      </c>
      <c r="CL13" s="18">
        <f>IF(ISNA(MATCH(CL$3,Feiertage!$V5:$V50,0)),0,1)</f>
        <v>0</v>
      </c>
      <c r="CM13" s="18">
        <f>IF(ISNA(MATCH(CM$3,Feiertage!$V5:$V50,0)),0,1)</f>
        <v>0</v>
      </c>
      <c r="CN13" s="18">
        <f>IF(ISNA(MATCH(CN$3,Feiertage!$V5:$V50,0)),0,1)</f>
        <v>0</v>
      </c>
      <c r="CO13" s="18">
        <f>IF(ISNA(MATCH(CO$3,Feiertage!$V5:$V50,0)),0,1)</f>
        <v>0</v>
      </c>
      <c r="CP13" s="18">
        <f>IF(ISNA(MATCH(CP$3,Feiertage!$V5:$V50,0)),0,1)</f>
        <v>0</v>
      </c>
      <c r="CQ13" s="18">
        <f>IF(ISNA(MATCH(CQ$3,Feiertage!$V5:$V50,0)),0,1)</f>
        <v>0</v>
      </c>
      <c r="CR13" s="18">
        <f>IF(ISNA(MATCH(CR$3,Feiertage!$V5:$V50,0)),0,1)</f>
        <v>0</v>
      </c>
      <c r="CS13" s="18">
        <f>IF(ISNA(MATCH(CS$3,Feiertage!$V5:$V50,0)),0,1)</f>
        <v>0</v>
      </c>
      <c r="CT13" s="18">
        <f>IF(ISNA(MATCH(CT$3,Feiertage!$V5:$V50,0)),0,1)</f>
        <v>0</v>
      </c>
      <c r="CU13" s="18">
        <f>IF(ISNA(MATCH(CU$3,Feiertage!$V5:$V50,0)),0,1)</f>
        <v>0</v>
      </c>
      <c r="CV13" s="18">
        <f>IF(ISNA(MATCH(CV$3,Feiertage!$V5:$V50,0)),0,1)</f>
        <v>0</v>
      </c>
      <c r="CW13" s="18">
        <f>IF(ISNA(MATCH(CW$3,Feiertage!$V5:$V50,0)),0,1)</f>
        <v>0</v>
      </c>
      <c r="CX13" s="18">
        <f>IF(ISNA(MATCH(CX$3,Feiertage!$V5:$V50,0)),0,1)</f>
        <v>0</v>
      </c>
      <c r="CY13" s="18">
        <f>IF(ISNA(MATCH(CY$3,Feiertage!$V5:$V50,0)),0,1)</f>
        <v>0</v>
      </c>
      <c r="CZ13" s="18">
        <f>IF(ISNA(MATCH(CZ$3,Feiertage!$V5:$V50,0)),0,1)</f>
        <v>0</v>
      </c>
      <c r="DA13" s="18">
        <f>IF(ISNA(MATCH(DA$3,Feiertage!$V5:$V50,0)),0,1)</f>
        <v>0</v>
      </c>
      <c r="DB13" s="18">
        <f>IF(ISNA(MATCH(DB$3,Feiertage!$V5:$V50,0)),0,1)</f>
        <v>0</v>
      </c>
      <c r="DC13" s="18">
        <f>IF(ISNA(MATCH(DC$3,Feiertage!$V5:$V50,0)),0,1)</f>
        <v>0</v>
      </c>
      <c r="DD13" s="18">
        <f>IF(ISNA(MATCH(DD$3,Feiertage!$V5:$V50,0)),0,1)</f>
        <v>1</v>
      </c>
      <c r="DE13" s="18">
        <f>IF(ISNA(MATCH(DE$3,Feiertage!$V5:$V50,0)),0,1)</f>
        <v>0</v>
      </c>
      <c r="DF13" s="18">
        <f>IF(ISNA(MATCH(DF$3,Feiertage!$V5:$V50,0)),0,1)</f>
        <v>1</v>
      </c>
      <c r="DG13" s="18">
        <f>IF(ISNA(MATCH(DG$3,Feiertage!$V5:$V50,0)),0,1)</f>
        <v>1</v>
      </c>
      <c r="DH13" s="18">
        <f>IF(ISNA(MATCH(DH$3,Feiertage!$V5:$V50,0)),0,1)</f>
        <v>0</v>
      </c>
      <c r="DI13" s="18">
        <f>IF(ISNA(MATCH(DI$3,Feiertage!$V5:$V50,0)),0,1)</f>
        <v>0</v>
      </c>
      <c r="DJ13" s="18">
        <f>IF(ISNA(MATCH(DJ$3,Feiertage!$V5:$V50,0)),0,1)</f>
        <v>0</v>
      </c>
      <c r="DK13" s="18">
        <f>IF(ISNA(MATCH(DK$3,Feiertage!$V5:$V50,0)),0,1)</f>
        <v>0</v>
      </c>
      <c r="DL13" s="18">
        <f>IF(ISNA(MATCH(DL$3,Feiertage!$V5:$V50,0)),0,1)</f>
        <v>0</v>
      </c>
      <c r="DM13" s="18">
        <f>IF(ISNA(MATCH(DM$3,Feiertage!$V5:$V50,0)),0,1)</f>
        <v>0</v>
      </c>
      <c r="DN13" s="18">
        <f>IF(ISNA(MATCH(DN$3,Feiertage!$V5:$V50,0)),0,1)</f>
        <v>0</v>
      </c>
      <c r="DO13" s="18">
        <f>IF(ISNA(MATCH(DO$3,Feiertage!$V5:$V50,0)),0,1)</f>
        <v>0</v>
      </c>
      <c r="DP13" s="18">
        <f>IF(ISNA(MATCH(DP$3,Feiertage!$V5:$V50,0)),0,1)</f>
        <v>0</v>
      </c>
      <c r="DQ13" s="18">
        <f>IF(ISNA(MATCH(DQ$3,Feiertage!$V5:$V50,0)),0,1)</f>
        <v>0</v>
      </c>
      <c r="DR13" s="18">
        <f>IF(ISNA(MATCH(DR$3,Feiertage!$V5:$V50,0)),0,1)</f>
        <v>0</v>
      </c>
      <c r="DS13" s="18">
        <f>IF(ISNA(MATCH(DS$3,Feiertage!$V5:$V50,0)),0,1)</f>
        <v>0</v>
      </c>
      <c r="DT13" s="18">
        <f>IF(ISNA(MATCH(DT$3,Feiertage!$V5:$V50,0)),0,1)</f>
        <v>0</v>
      </c>
      <c r="DU13" s="18">
        <f>IF(ISNA(MATCH(DU$3,Feiertage!$V5:$V50,0)),0,1)</f>
        <v>0</v>
      </c>
      <c r="DV13" s="18">
        <f>IF(ISNA(MATCH(DV$3,Feiertage!$V5:$V50,0)),0,1)</f>
        <v>0</v>
      </c>
      <c r="DW13" s="18">
        <f>IF(ISNA(MATCH(DW$3,Feiertage!$V5:$V50,0)),0,1)</f>
        <v>0</v>
      </c>
      <c r="DX13" s="18">
        <f>IF(ISNA(MATCH(DX$3,Feiertage!$V5:$V50,0)),0,1)</f>
        <v>0</v>
      </c>
      <c r="DY13" s="18">
        <f>IF(ISNA(MATCH(DY$3,Feiertage!$V5:$V50,0)),0,1)</f>
        <v>0</v>
      </c>
      <c r="DZ13" s="18">
        <f>IF(ISNA(MATCH(DZ$3,Feiertage!$V5:$V50,0)),0,1)</f>
        <v>0</v>
      </c>
      <c r="EA13" s="18">
        <f>IF(ISNA(MATCH(EA$3,Feiertage!$V5:$V50,0)),0,1)</f>
        <v>0</v>
      </c>
      <c r="EB13" s="18">
        <f>IF(ISNA(MATCH(EB$3,Feiertage!$V5:$V50,0)),0,1)</f>
        <v>0</v>
      </c>
      <c r="EC13" s="18">
        <f>IF(ISNA(MATCH(EC$3,Feiertage!$V5:$V50,0)),0,1)</f>
        <v>0</v>
      </c>
      <c r="ED13" s="18">
        <f>IF(ISNA(MATCH(ED$3,Feiertage!$V5:$V50,0)),0,1)</f>
        <v>0</v>
      </c>
      <c r="EE13" s="18">
        <f>IF(ISNA(MATCH(EE$3,Feiertage!$V5:$V50,0)),0,1)</f>
        <v>0</v>
      </c>
      <c r="EF13" s="18">
        <f>IF(ISNA(MATCH(EF$3,Feiertage!$V5:$V50,0)),0,1)</f>
        <v>0</v>
      </c>
      <c r="EG13" s="18">
        <f>IF(ISNA(MATCH(EG$3,Feiertage!$V5:$V50,0)),0,1)</f>
        <v>0</v>
      </c>
      <c r="EH13" s="18">
        <f>IF(ISNA(MATCH(EH$3,Feiertage!$V5:$V50,0)),0,1)</f>
        <v>0</v>
      </c>
      <c r="EI13" s="18">
        <f>IF(ISNA(MATCH(EI$3,Feiertage!$V5:$V50,0)),0,1)</f>
        <v>0</v>
      </c>
      <c r="EJ13" s="18">
        <f>IF(ISNA(MATCH(EJ$3,Feiertage!$V5:$V50,0)),0,1)</f>
        <v>0</v>
      </c>
      <c r="EK13" s="18">
        <f>IF(ISNA(MATCH(EK$3,Feiertage!$V5:$V50,0)),0,1)</f>
        <v>1</v>
      </c>
      <c r="EL13" s="18">
        <f>IF(ISNA(MATCH(EL$3,Feiertage!$V5:$V50,0)),0,1)</f>
        <v>0</v>
      </c>
      <c r="EM13" s="18">
        <f>IF(ISNA(MATCH(EM$3,Feiertage!$V5:$V50,0)),0,1)</f>
        <v>0</v>
      </c>
      <c r="EN13" s="18">
        <f>IF(ISNA(MATCH(EN$3,Feiertage!$V5:$V50,0)),0,1)</f>
        <v>0</v>
      </c>
      <c r="EO13" s="18">
        <f>IF(ISNA(MATCH(EO$3,Feiertage!$V5:$V50,0)),0,1)</f>
        <v>0</v>
      </c>
      <c r="EP13" s="18">
        <f>IF(ISNA(MATCH(EP$3,Feiertage!$V5:$V50,0)),0,1)</f>
        <v>0</v>
      </c>
      <c r="EQ13" s="18">
        <f>IF(ISNA(MATCH(EQ$3,Feiertage!$V5:$V50,0)),0,1)</f>
        <v>0</v>
      </c>
      <c r="ER13" s="18">
        <f>IF(ISNA(MATCH(ER$3,Feiertage!$V5:$V50,0)),0,1)</f>
        <v>0</v>
      </c>
      <c r="ES13" s="18">
        <f>IF(ISNA(MATCH(ES$3,Feiertage!$V5:$V50,0)),0,1)</f>
        <v>1</v>
      </c>
      <c r="ET13" s="18">
        <f>IF(ISNA(MATCH(ET$3,Feiertage!$V5:$V50,0)),0,1)</f>
        <v>0</v>
      </c>
      <c r="EU13" s="18">
        <f>IF(ISNA(MATCH(EU$3,Feiertage!$V5:$V50,0)),0,1)</f>
        <v>0</v>
      </c>
      <c r="EV13" s="18">
        <f>IF(ISNA(MATCH(EV$3,Feiertage!$V5:$V50,0)),0,1)</f>
        <v>0</v>
      </c>
      <c r="EW13" s="18">
        <f>IF(ISNA(MATCH(EW$3,Feiertage!$V5:$V50,0)),0,1)</f>
        <v>0</v>
      </c>
      <c r="EX13" s="18">
        <f>IF(ISNA(MATCH(EX$3,Feiertage!$V5:$V50,0)),0,1)</f>
        <v>0</v>
      </c>
      <c r="EY13" s="18">
        <f>IF(ISNA(MATCH(EY$3,Feiertage!$V5:$V50,0)),0,1)</f>
        <v>0</v>
      </c>
      <c r="EZ13" s="18">
        <f>IF(ISNA(MATCH(EZ$3,Feiertage!$V5:$V50,0)),0,1)</f>
        <v>0</v>
      </c>
      <c r="FA13" s="18">
        <f>IF(ISNA(MATCH(FA$3,Feiertage!$V5:$V50,0)),0,1)</f>
        <v>0</v>
      </c>
      <c r="FB13" s="18">
        <f>IF(ISNA(MATCH(FB$3,Feiertage!$V5:$V50,0)),0,1)</f>
        <v>0</v>
      </c>
      <c r="FC13" s="18">
        <f>IF(ISNA(MATCH(FC$3,Feiertage!$V5:$V50,0)),0,1)</f>
        <v>1</v>
      </c>
      <c r="FD13" s="18">
        <f>IF(ISNA(MATCH(FD$3,Feiertage!$V5:$V50,0)),0,1)</f>
        <v>1</v>
      </c>
      <c r="FE13" s="18">
        <f>IF(ISNA(MATCH(FE$3,Feiertage!$V5:$V50,0)),0,1)</f>
        <v>0</v>
      </c>
      <c r="FF13" s="18">
        <f>IF(ISNA(MATCH(FF$3,Feiertage!$V5:$V50,0)),0,1)</f>
        <v>0</v>
      </c>
      <c r="FG13" s="18">
        <f>IF(ISNA(MATCH(FG$3,Feiertage!$V5:$V50,0)),0,1)</f>
        <v>0</v>
      </c>
      <c r="FH13" s="18">
        <f>IF(ISNA(MATCH(FH$3,Feiertage!$V5:$V50,0)),0,1)</f>
        <v>0</v>
      </c>
      <c r="FI13" s="18">
        <f>IF(ISNA(MATCH(FI$3,Feiertage!$V5:$V50,0)),0,1)</f>
        <v>0</v>
      </c>
      <c r="FJ13" s="18">
        <f>IF(ISNA(MATCH(FJ$3,Feiertage!$V5:$V50,0)),0,1)</f>
        <v>0</v>
      </c>
      <c r="FK13" s="18">
        <f>IF(ISNA(MATCH(FK$3,Feiertage!$V5:$V50,0)),0,1)</f>
        <v>0</v>
      </c>
      <c r="FL13" s="18">
        <f>IF(ISNA(MATCH(FL$3,Feiertage!$V5:$V50,0)),0,1)</f>
        <v>0</v>
      </c>
      <c r="FM13" s="18">
        <f>IF(ISNA(MATCH(FM$3,Feiertage!$V5:$V50,0)),0,1)</f>
        <v>0</v>
      </c>
      <c r="FN13" s="18">
        <f>IF(ISNA(MATCH(FN$3,Feiertage!$V5:$V50,0)),0,1)</f>
        <v>1</v>
      </c>
      <c r="FO13" s="18">
        <f>IF(ISNA(MATCH(FO$3,Feiertage!$V5:$V50,0)),0,1)</f>
        <v>0</v>
      </c>
      <c r="FP13" s="18">
        <f>IF(ISNA(MATCH(FP$3,Feiertage!$V5:$V50,0)),0,1)</f>
        <v>0</v>
      </c>
      <c r="FQ13" s="18">
        <f>IF(ISNA(MATCH(FQ$3,Feiertage!$V5:$V50,0)),0,1)</f>
        <v>0</v>
      </c>
      <c r="FR13" s="18">
        <f>IF(ISNA(MATCH(FR$3,Feiertage!$V5:$V50,0)),0,1)</f>
        <v>0</v>
      </c>
      <c r="FS13" s="18">
        <f>IF(ISNA(MATCH(FS$3,Feiertage!$V5:$V50,0)),0,1)</f>
        <v>0</v>
      </c>
      <c r="FT13" s="18">
        <f>IF(ISNA(MATCH(FT$3,Feiertage!$V5:$V50,0)),0,1)</f>
        <v>0</v>
      </c>
      <c r="FU13" s="18">
        <f>IF(ISNA(MATCH(FU$3,Feiertage!$V5:$V50,0)),0,1)</f>
        <v>0</v>
      </c>
      <c r="FV13" s="18">
        <f>IF(ISNA(MATCH(FV$3,Feiertage!$V5:$V50,0)),0,1)</f>
        <v>0</v>
      </c>
      <c r="FW13" s="18">
        <f>IF(ISNA(MATCH(FW$3,Feiertage!$V5:$V50,0)),0,1)</f>
        <v>0</v>
      </c>
      <c r="FX13" s="18">
        <f>IF(ISNA(MATCH(FX$3,Feiertage!$V5:$V50,0)),0,1)</f>
        <v>0</v>
      </c>
      <c r="FY13" s="18">
        <f>IF(ISNA(MATCH(FY$3,Feiertage!$V5:$V50,0)),0,1)</f>
        <v>0</v>
      </c>
      <c r="FZ13" s="18">
        <f>IF(ISNA(MATCH(FZ$3,Feiertage!$V5:$V50,0)),0,1)</f>
        <v>0</v>
      </c>
      <c r="GA13" s="18">
        <f>IF(ISNA(MATCH(GA$3,Feiertage!$V5:$V50,0)),0,1)</f>
        <v>0</v>
      </c>
      <c r="GB13" s="18">
        <f>IF(ISNA(MATCH(GB$3,Feiertage!$V5:$V50,0)),0,1)</f>
        <v>0</v>
      </c>
      <c r="GC13" s="18">
        <f>IF(ISNA(MATCH(GC$3,Feiertage!$V5:$V50,0)),0,1)</f>
        <v>0</v>
      </c>
      <c r="GD13" s="18">
        <f>IF(ISNA(MATCH(GD$3,Feiertage!$V5:$V50,0)),0,1)</f>
        <v>0</v>
      </c>
      <c r="GE13" s="18">
        <f>IF(ISNA(MATCH(GE$3,Feiertage!$V5:$V50,0)),0,1)</f>
        <v>0</v>
      </c>
      <c r="GF13" s="18">
        <f>IF(ISNA(MATCH(GF$3,Feiertage!$V5:$V50,0)),0,1)</f>
        <v>0</v>
      </c>
      <c r="GG13" s="18">
        <f>IF(ISNA(MATCH(GG$3,Feiertage!$V5:$V50,0)),0,1)</f>
        <v>0</v>
      </c>
      <c r="GH13" s="18">
        <f>IF(ISNA(MATCH(GH$3,Feiertage!$V5:$V50,0)),0,1)</f>
        <v>0</v>
      </c>
      <c r="GI13" s="18">
        <f>IF(ISNA(MATCH(GI$3,Feiertage!$V5:$V50,0)),0,1)</f>
        <v>0</v>
      </c>
      <c r="GJ13" s="18">
        <f>IF(ISNA(MATCH(GJ$3,Feiertage!$V5:$V50,0)),0,1)</f>
        <v>0</v>
      </c>
      <c r="GK13" s="18">
        <f>IF(ISNA(MATCH(GK$3,Feiertage!$V5:$V50,0)),0,1)</f>
        <v>0</v>
      </c>
      <c r="GL13" s="18">
        <f>IF(ISNA(MATCH(GL$3,Feiertage!$V5:$V50,0)),0,1)</f>
        <v>0</v>
      </c>
      <c r="GM13" s="18">
        <f>IF(ISNA(MATCH(GM$3,Feiertage!$V5:$V50,0)),0,1)</f>
        <v>0</v>
      </c>
      <c r="GN13" s="18">
        <f>IF(ISNA(MATCH(GN$3,Feiertage!$V5:$V50,0)),0,1)</f>
        <v>0</v>
      </c>
      <c r="GO13" s="18">
        <f>IF(ISNA(MATCH(GO$3,Feiertage!$V5:$V50,0)),0,1)</f>
        <v>0</v>
      </c>
      <c r="GP13" s="18">
        <f>IF(ISNA(MATCH(GP$3,Feiertage!$V5:$V50,0)),0,1)</f>
        <v>0</v>
      </c>
      <c r="GQ13" s="18">
        <f>IF(ISNA(MATCH(GQ$3,Feiertage!$V5:$V50,0)),0,1)</f>
        <v>0</v>
      </c>
      <c r="GR13" s="18">
        <f>IF(ISNA(MATCH(GR$3,Feiertage!$V5:$V50,0)),0,1)</f>
        <v>0</v>
      </c>
      <c r="GS13" s="18">
        <f>IF(ISNA(MATCH(GS$3,Feiertage!$V5:$V50,0)),0,1)</f>
        <v>0</v>
      </c>
      <c r="GT13" s="18">
        <f>IF(ISNA(MATCH(GT$3,Feiertage!$V5:$V50,0)),0,1)</f>
        <v>0</v>
      </c>
      <c r="GU13" s="18">
        <f>IF(ISNA(MATCH(GU$3,Feiertage!$V5:$V50,0)),0,1)</f>
        <v>0</v>
      </c>
      <c r="GV13" s="18">
        <f>IF(ISNA(MATCH(GV$3,Feiertage!$V5:$V50,0)),0,1)</f>
        <v>0</v>
      </c>
      <c r="GW13" s="18">
        <f>IF(ISNA(MATCH(GW$3,Feiertage!$V5:$V50,0)),0,1)</f>
        <v>0</v>
      </c>
      <c r="GX13" s="18">
        <f>IF(ISNA(MATCH(GX$3,Feiertage!$V5:$V50,0)),0,1)</f>
        <v>0</v>
      </c>
      <c r="GY13" s="18">
        <f>IF(ISNA(MATCH(GY$3,Feiertage!$V5:$V50,0)),0,1)</f>
        <v>0</v>
      </c>
      <c r="GZ13" s="18">
        <f>IF(ISNA(MATCH(GZ$3,Feiertage!$V5:$V50,0)),0,1)</f>
        <v>0</v>
      </c>
      <c r="HA13" s="18">
        <f>IF(ISNA(MATCH(HA$3,Feiertage!$V5:$V50,0)),0,1)</f>
        <v>0</v>
      </c>
      <c r="HB13" s="18">
        <f>IF(ISNA(MATCH(HB$3,Feiertage!$V5:$V50,0)),0,1)</f>
        <v>0</v>
      </c>
      <c r="HC13" s="18">
        <f>IF(ISNA(MATCH(HC$3,Feiertage!$V5:$V50,0)),0,1)</f>
        <v>0</v>
      </c>
      <c r="HD13" s="18">
        <f>IF(ISNA(MATCH(HD$3,Feiertage!$V5:$V50,0)),0,1)</f>
        <v>0</v>
      </c>
      <c r="HE13" s="18">
        <f>IF(ISNA(MATCH(HE$3,Feiertage!$V5:$V50,0)),0,1)</f>
        <v>0</v>
      </c>
      <c r="HF13" s="18">
        <f>IF(ISNA(MATCH(HF$3,Feiertage!$V5:$V50,0)),0,1)</f>
        <v>0</v>
      </c>
      <c r="HG13" s="18">
        <f>IF(ISNA(MATCH(HG$3,Feiertage!$V5:$V50,0)),0,1)</f>
        <v>0</v>
      </c>
      <c r="HH13" s="18">
        <f>IF(ISNA(MATCH(HH$3,Feiertage!$V5:$V50,0)),0,1)</f>
        <v>0</v>
      </c>
      <c r="HI13" s="18">
        <f>IF(ISNA(MATCH(HI$3,Feiertage!$V5:$V50,0)),0,1)</f>
        <v>0</v>
      </c>
      <c r="HJ13" s="18">
        <f>IF(ISNA(MATCH(HJ$3,Feiertage!$V5:$V50,0)),0,1)</f>
        <v>0</v>
      </c>
      <c r="HK13" s="18">
        <f>IF(ISNA(MATCH(HK$3,Feiertage!$V5:$V50,0)),0,1)</f>
        <v>0</v>
      </c>
      <c r="HL13" s="18">
        <f>IF(ISNA(MATCH(HL$3,Feiertage!$V5:$V50,0)),0,1)</f>
        <v>0</v>
      </c>
      <c r="HM13" s="18">
        <f>IF(ISNA(MATCH(HM$3,Feiertage!$V5:$V50,0)),0,1)</f>
        <v>0</v>
      </c>
      <c r="HN13" s="18">
        <f>IF(ISNA(MATCH(HN$3,Feiertage!$V5:$V50,0)),0,1)</f>
        <v>0</v>
      </c>
      <c r="HO13" s="18">
        <f>IF(ISNA(MATCH(HO$3,Feiertage!$V5:$V50,0)),0,1)</f>
        <v>0</v>
      </c>
      <c r="HP13" s="18">
        <f>IF(ISNA(MATCH(HP$3,Feiertage!$V5:$V50,0)),0,1)</f>
        <v>0</v>
      </c>
      <c r="HQ13" s="18">
        <f>IF(ISNA(MATCH(HQ$3,Feiertage!$V5:$V50,0)),0,1)</f>
        <v>0</v>
      </c>
      <c r="HR13" s="18">
        <f>IF(ISNA(MATCH(HR$3,Feiertage!$V5:$V50,0)),0,1)</f>
        <v>0</v>
      </c>
      <c r="HS13" s="18">
        <f>IF(ISNA(MATCH(HS$3,Feiertage!$V5:$V50,0)),0,1)</f>
        <v>0</v>
      </c>
      <c r="HT13" s="18">
        <f>IF(ISNA(MATCH(HT$3,Feiertage!$V5:$V50,0)),0,1)</f>
        <v>0</v>
      </c>
      <c r="HU13" s="18">
        <f>IF(ISNA(MATCH(HU$3,Feiertage!$V5:$V50,0)),0,1)</f>
        <v>0</v>
      </c>
      <c r="HV13" s="18">
        <f>IF(ISNA(MATCH(HV$3,Feiertage!$V5:$V50,0)),0,1)</f>
        <v>0</v>
      </c>
      <c r="HW13" s="18">
        <f>IF(ISNA(MATCH(HW$3,Feiertage!$V5:$V50,0)),0,1)</f>
        <v>0</v>
      </c>
      <c r="HX13" s="18">
        <f>IF(ISNA(MATCH(HX$3,Feiertage!$V5:$V50,0)),0,1)</f>
        <v>0</v>
      </c>
      <c r="HY13" s="18">
        <f>IF(ISNA(MATCH(HY$3,Feiertage!$V5:$V50,0)),0,1)</f>
        <v>0</v>
      </c>
      <c r="HZ13" s="18">
        <f>IF(ISNA(MATCH(HZ$3,Feiertage!$V5:$V50,0)),0,1)</f>
        <v>0</v>
      </c>
      <c r="IA13" s="18">
        <f>IF(ISNA(MATCH(IA$3,Feiertage!$V5:$V50,0)),0,1)</f>
        <v>0</v>
      </c>
      <c r="IB13" s="18">
        <f>IF(ISNA(MATCH(IB$3,Feiertage!$V5:$V50,0)),0,1)</f>
        <v>0</v>
      </c>
      <c r="IC13" s="18">
        <f>IF(ISNA(MATCH(IC$3,Feiertage!$V5:$V50,0)),0,1)</f>
        <v>0</v>
      </c>
      <c r="ID13" s="18">
        <f>IF(ISNA(MATCH(ID$3,Feiertage!$V5:$V50,0)),0,1)</f>
        <v>0</v>
      </c>
      <c r="IE13" s="18">
        <f>IF(ISNA(MATCH(IE$3,Feiertage!$V5:$V50,0)),0,1)</f>
        <v>0</v>
      </c>
      <c r="IF13" s="18">
        <f>IF(ISNA(MATCH(IF$3,Feiertage!$V5:$V50,0)),0,1)</f>
        <v>0</v>
      </c>
      <c r="IG13" s="18">
        <f>IF(ISNA(MATCH(IG$3,Feiertage!$V5:$V50,0)),0,1)</f>
        <v>0</v>
      </c>
      <c r="IH13" s="18">
        <f>IF(ISNA(MATCH(IH$3,Feiertage!$V5:$V50,0)),0,1)</f>
        <v>0</v>
      </c>
      <c r="II13" s="18">
        <f>IF(ISNA(MATCH(II$3,Feiertage!$V5:$V50,0)),0,1)</f>
        <v>0</v>
      </c>
      <c r="IJ13" s="18">
        <f>IF(ISNA(MATCH(IJ$3,Feiertage!$V5:$V50,0)),0,1)</f>
        <v>0</v>
      </c>
      <c r="IK13" s="18">
        <f>IF(ISNA(MATCH(IK$3,Feiertage!$V5:$V50,0)),0,1)</f>
        <v>0</v>
      </c>
      <c r="IL13" s="18">
        <f>IF(ISNA(MATCH(IL$3,Feiertage!$V5:$V50,0)),0,1)</f>
        <v>0</v>
      </c>
      <c r="IM13" s="18">
        <f>IF(ISNA(MATCH(IM$3,Feiertage!$V5:$V50,0)),0,1)</f>
        <v>0</v>
      </c>
      <c r="IN13" s="18">
        <f>IF(ISNA(MATCH(IN$3,Feiertage!$V5:$V50,0)),0,1)</f>
        <v>0</v>
      </c>
      <c r="IO13" s="18">
        <f>IF(ISNA(MATCH(IO$3,Feiertage!$V5:$V50,0)),0,1)</f>
        <v>0</v>
      </c>
      <c r="IP13" s="18">
        <f>IF(ISNA(MATCH(IP$3,Feiertage!$V5:$V50,0)),0,1)</f>
        <v>0</v>
      </c>
      <c r="IQ13" s="18">
        <f>IF(ISNA(MATCH(IQ$3,Feiertage!$V5:$V50,0)),0,1)</f>
        <v>0</v>
      </c>
      <c r="IR13" s="18">
        <f>IF(ISNA(MATCH(IR$3,Feiertage!$V5:$V50,0)),0,1)</f>
        <v>0</v>
      </c>
      <c r="IS13" s="18">
        <f>IF(ISNA(MATCH(IS$3,Feiertage!$V5:$V50,0)),0,1)</f>
        <v>0</v>
      </c>
      <c r="IT13" s="18">
        <f>IF(ISNA(MATCH(IT$3,Feiertage!$V5:$V50,0)),0,1)</f>
        <v>0</v>
      </c>
      <c r="IU13" s="18">
        <f>IF(ISNA(MATCH(IU$3,Feiertage!$V5:$V50,0)),0,1)</f>
        <v>0</v>
      </c>
      <c r="IV13" s="18">
        <f>IF(ISNA(MATCH(IV$3,Feiertage!$V5:$V50,0)),0,1)</f>
        <v>0</v>
      </c>
      <c r="IW13" s="18">
        <f>IF(ISNA(MATCH(IW$3,Feiertage!$V5:$V50,0)),0,1)</f>
        <v>0</v>
      </c>
      <c r="IX13" s="18">
        <f>IF(ISNA(MATCH(IX$3,Feiertage!$V5:$V50,0)),0,1)</f>
        <v>0</v>
      </c>
      <c r="IY13" s="18">
        <f>IF(ISNA(MATCH(IY$3,Feiertage!$V5:$V50,0)),0,1)</f>
        <v>0</v>
      </c>
      <c r="IZ13" s="18">
        <f>IF(ISNA(MATCH(IZ$3,Feiertage!$V5:$V50,0)),0,1)</f>
        <v>0</v>
      </c>
      <c r="JA13" s="18">
        <f>IF(ISNA(MATCH(JA$3,Feiertage!$V5:$V50,0)),0,1)</f>
        <v>0</v>
      </c>
      <c r="JB13" s="18">
        <f>IF(ISNA(MATCH(JB$3,Feiertage!$V5:$V50,0)),0,1)</f>
        <v>0</v>
      </c>
      <c r="JC13" s="18">
        <f>IF(ISNA(MATCH(JC$3,Feiertage!$V5:$V50,0)),0,1)</f>
        <v>0</v>
      </c>
      <c r="JD13" s="18">
        <f>IF(ISNA(MATCH(JD$3,Feiertage!$V5:$V50,0)),0,1)</f>
        <v>0</v>
      </c>
      <c r="JE13" s="18">
        <f>IF(ISNA(MATCH(JE$3,Feiertage!$V5:$V50,0)),0,1)</f>
        <v>0</v>
      </c>
      <c r="JF13" s="18">
        <f>IF(ISNA(MATCH(JF$3,Feiertage!$V5:$V50,0)),0,1)</f>
        <v>0</v>
      </c>
      <c r="JG13" s="18">
        <f>IF(ISNA(MATCH(JG$3,Feiertage!$V5:$V50,0)),0,1)</f>
        <v>0</v>
      </c>
      <c r="JH13" s="18">
        <f>IF(ISNA(MATCH(JH$3,Feiertage!$V5:$V50,0)),0,1)</f>
        <v>0</v>
      </c>
      <c r="JI13" s="18">
        <f>IF(ISNA(MATCH(JI$3,Feiertage!$V5:$V50,0)),0,1)</f>
        <v>0</v>
      </c>
      <c r="JJ13" s="18">
        <f>IF(ISNA(MATCH(JJ$3,Feiertage!$V5:$V50,0)),0,1)</f>
        <v>0</v>
      </c>
      <c r="JK13" s="18">
        <f>IF(ISNA(MATCH(JK$3,Feiertage!$V5:$V50,0)),0,1)</f>
        <v>0</v>
      </c>
      <c r="JL13" s="18">
        <f>IF(ISNA(MATCH(JL$3,Feiertage!$V5:$V50,0)),0,1)</f>
        <v>0</v>
      </c>
      <c r="JM13" s="18">
        <f>IF(ISNA(MATCH(JM$3,Feiertage!$V5:$V50,0)),0,1)</f>
        <v>0</v>
      </c>
      <c r="JN13" s="18">
        <f>IF(ISNA(MATCH(JN$3,Feiertage!$V5:$V50,0)),0,1)</f>
        <v>0</v>
      </c>
      <c r="JO13" s="18">
        <f>IF(ISNA(MATCH(JO$3,Feiertage!$V5:$V50,0)),0,1)</f>
        <v>0</v>
      </c>
      <c r="JP13" s="18">
        <f>IF(ISNA(MATCH(JP$3,Feiertage!$V5:$V50,0)),0,1)</f>
        <v>0</v>
      </c>
      <c r="JQ13" s="18">
        <f>IF(ISNA(MATCH(JQ$3,Feiertage!$V5:$V50,0)),0,1)</f>
        <v>0</v>
      </c>
      <c r="JR13" s="18">
        <f>IF(ISNA(MATCH(JR$3,Feiertage!$V5:$V50,0)),0,1)</f>
        <v>0</v>
      </c>
      <c r="JS13" s="18">
        <f>IF(ISNA(MATCH(JS$3,Feiertage!$V5:$V50,0)),0,1)</f>
        <v>0</v>
      </c>
      <c r="JT13" s="18">
        <f>IF(ISNA(MATCH(JT$3,Feiertage!$V5:$V50,0)),0,1)</f>
        <v>0</v>
      </c>
      <c r="JU13" s="18">
        <f>IF(ISNA(MATCH(JU$3,Feiertage!$V5:$V50,0)),0,1)</f>
        <v>0</v>
      </c>
      <c r="JV13" s="18">
        <f>IF(ISNA(MATCH(JV$3,Feiertage!$V5:$V50,0)),0,1)</f>
        <v>0</v>
      </c>
      <c r="JW13" s="18">
        <f>IF(ISNA(MATCH(JW$3,Feiertage!$V5:$V50,0)),0,1)</f>
        <v>0</v>
      </c>
      <c r="JX13" s="18">
        <f>IF(ISNA(MATCH(JX$3,Feiertage!$V5:$V50,0)),0,1)</f>
        <v>0</v>
      </c>
      <c r="JY13" s="18">
        <f>IF(ISNA(MATCH(JY$3,Feiertage!$V5:$V50,0)),0,1)</f>
        <v>0</v>
      </c>
      <c r="JZ13" s="18">
        <f>IF(ISNA(MATCH(JZ$3,Feiertage!$V5:$V50,0)),0,1)</f>
        <v>0</v>
      </c>
      <c r="KA13" s="18">
        <f>IF(ISNA(MATCH(KA$3,Feiertage!$V5:$V50,0)),0,1)</f>
        <v>0</v>
      </c>
      <c r="KB13" s="18">
        <f>IF(ISNA(MATCH(KB$3,Feiertage!$V5:$V50,0)),0,1)</f>
        <v>0</v>
      </c>
      <c r="KC13" s="18">
        <f>IF(ISNA(MATCH(KC$3,Feiertage!$V5:$V50,0)),0,1)</f>
        <v>0</v>
      </c>
      <c r="KD13" s="18">
        <f>IF(ISNA(MATCH(KD$3,Feiertage!$V5:$V50,0)),0,1)</f>
        <v>0</v>
      </c>
      <c r="KE13" s="18">
        <f>IF(ISNA(MATCH(KE$3,Feiertage!$V5:$V50,0)),0,1)</f>
        <v>0</v>
      </c>
      <c r="KF13" s="18">
        <f>IF(ISNA(MATCH(KF$3,Feiertage!$V5:$V50,0)),0,1)</f>
        <v>0</v>
      </c>
      <c r="KG13" s="18">
        <f>IF(ISNA(MATCH(KG$3,Feiertage!$V5:$V50,0)),0,1)</f>
        <v>0</v>
      </c>
      <c r="KH13" s="18">
        <f>IF(ISNA(MATCH(KH$3,Feiertage!$V5:$V50,0)),0,1)</f>
        <v>0</v>
      </c>
      <c r="KI13" s="18">
        <f>IF(ISNA(MATCH(KI$3,Feiertage!$V5:$V50,0)),0,1)</f>
        <v>0</v>
      </c>
      <c r="KJ13" s="18">
        <f>IF(ISNA(MATCH(KJ$3,Feiertage!$V5:$V50,0)),0,1)</f>
        <v>1</v>
      </c>
      <c r="KK13" s="18">
        <f>IF(ISNA(MATCH(KK$3,Feiertage!$V5:$V50,0)),0,1)</f>
        <v>0</v>
      </c>
      <c r="KL13" s="18">
        <f>IF(ISNA(MATCH(KL$3,Feiertage!$V5:$V50,0)),0,1)</f>
        <v>0</v>
      </c>
      <c r="KM13" s="18">
        <f>IF(ISNA(MATCH(KM$3,Feiertage!$V5:$V50,0)),0,1)</f>
        <v>0</v>
      </c>
      <c r="KN13" s="18">
        <f>IF(ISNA(MATCH(KN$3,Feiertage!$V5:$V50,0)),0,1)</f>
        <v>0</v>
      </c>
      <c r="KO13" s="18">
        <f>IF(ISNA(MATCH(KO$3,Feiertage!$V5:$V50,0)),0,1)</f>
        <v>0</v>
      </c>
      <c r="KP13" s="18">
        <f>IF(ISNA(MATCH(KP$3,Feiertage!$V5:$V50,0)),0,1)</f>
        <v>0</v>
      </c>
      <c r="KQ13" s="18">
        <f>IF(ISNA(MATCH(KQ$3,Feiertage!$V5:$V50,0)),0,1)</f>
        <v>0</v>
      </c>
      <c r="KR13" s="18">
        <f>IF(ISNA(MATCH(KR$3,Feiertage!$V5:$V50,0)),0,1)</f>
        <v>0</v>
      </c>
      <c r="KS13" s="18">
        <f>IF(ISNA(MATCH(KS$3,Feiertage!$V5:$V50,0)),0,1)</f>
        <v>0</v>
      </c>
      <c r="KT13" s="18">
        <f>IF(ISNA(MATCH(KT$3,Feiertage!$V5:$V50,0)),0,1)</f>
        <v>0</v>
      </c>
      <c r="KU13" s="18">
        <f>IF(ISNA(MATCH(KU$3,Feiertage!$V5:$V50,0)),0,1)</f>
        <v>0</v>
      </c>
      <c r="KV13" s="18">
        <f>IF(ISNA(MATCH(KV$3,Feiertage!$V5:$V50,0)),0,1)</f>
        <v>0</v>
      </c>
      <c r="KW13" s="18">
        <f>IF(ISNA(MATCH(KW$3,Feiertage!$V5:$V50,0)),0,1)</f>
        <v>0</v>
      </c>
      <c r="KX13" s="18">
        <f>IF(ISNA(MATCH(KX$3,Feiertage!$V5:$V50,0)),0,1)</f>
        <v>0</v>
      </c>
      <c r="KY13" s="18">
        <f>IF(ISNA(MATCH(KY$3,Feiertage!$V5:$V50,0)),0,1)</f>
        <v>0</v>
      </c>
      <c r="KZ13" s="18">
        <f>IF(ISNA(MATCH(KZ$3,Feiertage!$V5:$V50,0)),0,1)</f>
        <v>0</v>
      </c>
      <c r="LA13" s="18">
        <f>IF(ISNA(MATCH(LA$3,Feiertage!$V5:$V50,0)),0,1)</f>
        <v>0</v>
      </c>
      <c r="LB13" s="18">
        <f>IF(ISNA(MATCH(LB$3,Feiertage!$V5:$V50,0)),0,1)</f>
        <v>0</v>
      </c>
      <c r="LC13" s="18">
        <f>IF(ISNA(MATCH(LC$3,Feiertage!$V5:$V50,0)),0,1)</f>
        <v>0</v>
      </c>
      <c r="LD13" s="18">
        <f>IF(ISNA(MATCH(LD$3,Feiertage!$V5:$V50,0)),0,1)</f>
        <v>0</v>
      </c>
      <c r="LE13" s="18">
        <f>IF(ISNA(MATCH(LE$3,Feiertage!$V5:$V50,0)),0,1)</f>
        <v>0</v>
      </c>
      <c r="LF13" s="18">
        <f>IF(ISNA(MATCH(LF$3,Feiertage!$V5:$V50,0)),0,1)</f>
        <v>0</v>
      </c>
      <c r="LG13" s="18">
        <f>IF(ISNA(MATCH(LG$3,Feiertage!$V5:$V50,0)),0,1)</f>
        <v>0</v>
      </c>
      <c r="LH13" s="18">
        <f>IF(ISNA(MATCH(LH$3,Feiertage!$V5:$V50,0)),0,1)</f>
        <v>0</v>
      </c>
      <c r="LI13" s="18">
        <f>IF(ISNA(MATCH(LI$3,Feiertage!$V5:$V50,0)),0,1)</f>
        <v>0</v>
      </c>
      <c r="LJ13" s="18">
        <f>IF(ISNA(MATCH(LJ$3,Feiertage!$V5:$V50,0)),0,1)</f>
        <v>0</v>
      </c>
      <c r="LK13" s="18">
        <f>IF(ISNA(MATCH(LK$3,Feiertage!$V5:$V50,0)),0,1)</f>
        <v>0</v>
      </c>
      <c r="LL13" s="18">
        <f>IF(ISNA(MATCH(LL$3,Feiertage!$V5:$V50,0)),0,1)</f>
        <v>0</v>
      </c>
      <c r="LM13" s="18">
        <f>IF(ISNA(MATCH(LM$3,Feiertage!$V5:$V50,0)),0,1)</f>
        <v>1</v>
      </c>
      <c r="LN13" s="18">
        <f>IF(ISNA(MATCH(LN$3,Feiertage!$V5:$V50,0)),0,1)</f>
        <v>0</v>
      </c>
      <c r="LO13" s="18">
        <f>IF(ISNA(MATCH(LO$3,Feiertage!$V5:$V50,0)),0,1)</f>
        <v>0</v>
      </c>
      <c r="LP13" s="18">
        <f>IF(ISNA(MATCH(LP$3,Feiertage!$V5:$V50,0)),0,1)</f>
        <v>0</v>
      </c>
      <c r="LQ13" s="18">
        <f>IF(ISNA(MATCH(LQ$3,Feiertage!$V5:$V50,0)),0,1)</f>
        <v>0</v>
      </c>
      <c r="LR13" s="18">
        <f>IF(ISNA(MATCH(LR$3,Feiertage!$V5:$V50,0)),0,1)</f>
        <v>0</v>
      </c>
      <c r="LS13" s="18">
        <f>IF(ISNA(MATCH(LS$3,Feiertage!$V5:$V50,0)),0,1)</f>
        <v>0</v>
      </c>
      <c r="LT13" s="18">
        <f>IF(ISNA(MATCH(LT$3,Feiertage!$V5:$V50,0)),0,1)</f>
        <v>0</v>
      </c>
      <c r="LU13" s="18">
        <f>IF(ISNA(MATCH(LU$3,Feiertage!$V5:$V50,0)),0,1)</f>
        <v>0</v>
      </c>
      <c r="LV13" s="18">
        <f>IF(ISNA(MATCH(LV$3,Feiertage!$V5:$V50,0)),0,1)</f>
        <v>0</v>
      </c>
      <c r="LW13" s="18">
        <f>IF(ISNA(MATCH(LW$3,Feiertage!$V5:$V50,0)),0,1)</f>
        <v>0</v>
      </c>
      <c r="LX13" s="18">
        <f>IF(ISNA(MATCH(LX$3,Feiertage!$V5:$V50,0)),0,1)</f>
        <v>0</v>
      </c>
      <c r="LY13" s="18">
        <f>IF(ISNA(MATCH(LY$3,Feiertage!$V5:$V50,0)),0,1)</f>
        <v>0</v>
      </c>
      <c r="LZ13" s="18">
        <f>IF(ISNA(MATCH(LZ$3,Feiertage!$V5:$V50,0)),0,1)</f>
        <v>0</v>
      </c>
      <c r="MA13" s="18">
        <f>IF(ISNA(MATCH(MA$3,Feiertage!$V5:$V50,0)),0,1)</f>
        <v>0</v>
      </c>
      <c r="MB13" s="18">
        <f>IF(ISNA(MATCH(MB$3,Feiertage!$V5:$V50,0)),0,1)</f>
        <v>0</v>
      </c>
      <c r="MC13" s="18">
        <f>IF(ISNA(MATCH(MC$3,Feiertage!$V5:$V50,0)),0,1)</f>
        <v>0</v>
      </c>
      <c r="MD13" s="18">
        <f>IF(ISNA(MATCH(MD$3,Feiertage!$V5:$V50,0)),0,1)</f>
        <v>0</v>
      </c>
      <c r="ME13" s="18">
        <f>IF(ISNA(MATCH(ME$3,Feiertage!$V5:$V50,0)),0,1)</f>
        <v>0</v>
      </c>
      <c r="MF13" s="18">
        <f>IF(ISNA(MATCH(MF$3,Feiertage!$V5:$V50,0)),0,1)</f>
        <v>0</v>
      </c>
      <c r="MG13" s="18">
        <f>IF(ISNA(MATCH(MG$3,Feiertage!$V5:$V50,0)),0,1)</f>
        <v>0</v>
      </c>
      <c r="MH13" s="18">
        <f>IF(ISNA(MATCH(MH$3,Feiertage!$V5:$V50,0)),0,1)</f>
        <v>0</v>
      </c>
      <c r="MI13" s="18">
        <f>IF(ISNA(MATCH(MI$3,Feiertage!$V5:$V50,0)),0,1)</f>
        <v>0</v>
      </c>
      <c r="MJ13" s="18">
        <f>IF(ISNA(MATCH(MJ$3,Feiertage!$V5:$V50,0)),0,1)</f>
        <v>0</v>
      </c>
      <c r="MK13" s="18">
        <f>IF(ISNA(MATCH(MK$3,Feiertage!$V5:$V50,0)),0,1)</f>
        <v>0</v>
      </c>
      <c r="ML13" s="18">
        <f>IF(ISNA(MATCH(ML$3,Feiertage!$V5:$V50,0)),0,1)</f>
        <v>0</v>
      </c>
      <c r="MM13" s="18">
        <f>IF(ISNA(MATCH(MM$3,Feiertage!$V5:$V50,0)),0,1)</f>
        <v>0</v>
      </c>
      <c r="MN13" s="18">
        <f>IF(ISNA(MATCH(MN$3,Feiertage!$V5:$V50,0)),0,1)</f>
        <v>0</v>
      </c>
      <c r="MO13" s="18">
        <f>IF(ISNA(MATCH(MO$3,Feiertage!$V5:$V50,0)),0,1)</f>
        <v>0</v>
      </c>
      <c r="MP13" s="18">
        <f>IF(ISNA(MATCH(MP$3,Feiertage!$V5:$V50,0)),0,1)</f>
        <v>0</v>
      </c>
      <c r="MQ13" s="18">
        <f>IF(ISNA(MATCH(MQ$3,Feiertage!$V5:$V50,0)),0,1)</f>
        <v>0</v>
      </c>
      <c r="MR13" s="18">
        <f>IF(ISNA(MATCH(MR$3,Feiertage!$V5:$V50,0)),0,1)</f>
        <v>0</v>
      </c>
      <c r="MS13" s="18">
        <f>IF(ISNA(MATCH(MS$3,Feiertage!$V5:$V50,0)),0,1)</f>
        <v>0</v>
      </c>
      <c r="MT13" s="18">
        <f>IF(ISNA(MATCH(MT$3,Feiertage!$V5:$V50,0)),0,1)</f>
        <v>0</v>
      </c>
      <c r="MU13" s="18">
        <f>IF(ISNA(MATCH(MU$3,Feiertage!$V5:$V50,0)),0,1)</f>
        <v>0</v>
      </c>
      <c r="MV13" s="18">
        <f>IF(ISNA(MATCH(MV$3,Feiertage!$V5:$V50,0)),0,1)</f>
        <v>0</v>
      </c>
      <c r="MW13" s="18">
        <f>IF(ISNA(MATCH(MW$3,Feiertage!$V5:$V50,0)),0,1)</f>
        <v>0</v>
      </c>
      <c r="MX13" s="18">
        <f>IF(ISNA(MATCH(MX$3,Feiertage!$V5:$V50,0)),0,1)</f>
        <v>0</v>
      </c>
      <c r="MY13" s="18">
        <f>IF(ISNA(MATCH(MY$3,Feiertage!$V5:$V50,0)),0,1)</f>
        <v>0</v>
      </c>
      <c r="MZ13" s="18">
        <f>IF(ISNA(MATCH(MZ$3,Feiertage!$V5:$V50,0)),0,1)</f>
        <v>0</v>
      </c>
      <c r="NA13" s="18">
        <f>IF(ISNA(MATCH(NA$3,Feiertage!$V5:$V50,0)),0,1)</f>
        <v>0</v>
      </c>
      <c r="NB13" s="18">
        <f>IF(ISNA(MATCH(NB$3,Feiertage!$V5:$V50,0)),0,1)</f>
        <v>0</v>
      </c>
      <c r="NC13" s="18">
        <f>IF(ISNA(MATCH(NC$3,Feiertage!$V5:$V50,0)),0,1)</f>
        <v>0</v>
      </c>
      <c r="ND13" s="18">
        <f>IF(ISNA(MATCH(ND$3,Feiertage!$V5:$V50,0)),0,1)</f>
        <v>0</v>
      </c>
      <c r="NE13" s="18">
        <f>IF(ISNA(MATCH(NE$3,Feiertage!$V5:$V50,0)),0,1)</f>
        <v>0</v>
      </c>
      <c r="NF13" s="18">
        <f>IF(ISNA(MATCH(NF$3,Feiertage!$V5:$V50,0)),0,1)</f>
        <v>0</v>
      </c>
      <c r="NG13" s="18">
        <f>IF(ISNA(MATCH(NG$3,Feiertage!$V5:$V50,0)),0,1)</f>
        <v>0</v>
      </c>
      <c r="NH13" s="18">
        <f>IF(ISNA(MATCH(NH$3,Feiertage!$V5:$V50,0)),0,1)</f>
        <v>0</v>
      </c>
      <c r="NI13" s="18">
        <f>IF(ISNA(MATCH(NI$3,Feiertage!$V5:$V50,0)),0,1)</f>
        <v>0</v>
      </c>
      <c r="NJ13" s="18">
        <f>IF(ISNA(MATCH(NJ$3,Feiertage!$V5:$V50,0)),0,1)</f>
        <v>0</v>
      </c>
      <c r="NK13" s="18">
        <f>IF(ISNA(MATCH(NK$3,Feiertage!$V5:$V50,0)),0,1)</f>
        <v>0</v>
      </c>
      <c r="NL13" s="18">
        <f>IF(ISNA(MATCH(NL$3,Feiertage!$V5:$V50,0)),0,1)</f>
        <v>0</v>
      </c>
      <c r="NM13" s="18">
        <f>IF(ISNA(MATCH(NM$3,Feiertage!$V5:$V50,0)),0,1)</f>
        <v>0</v>
      </c>
      <c r="NN13" s="18">
        <f>IF(ISNA(MATCH(NN$3,Feiertage!$V5:$V50,0)),0,1)</f>
        <v>0</v>
      </c>
      <c r="NO13" s="18">
        <f>IF(ISNA(MATCH(NO$3,Feiertage!$V5:$V50,0)),0,1)</f>
        <v>1</v>
      </c>
      <c r="NP13" s="18">
        <f>IF(ISNA(MATCH(NP$3,Feiertage!$V5:$V50,0)),0,1)</f>
        <v>1</v>
      </c>
      <c r="NQ13" s="18">
        <f>IF(ISNA(MATCH(NQ$3,Feiertage!$V5:$V50,0)),0,1)</f>
        <v>0</v>
      </c>
      <c r="NR13" s="18">
        <f>IF(ISNA(MATCH(NR$3,Feiertage!$V5:$V50,0)),0,1)</f>
        <v>0</v>
      </c>
      <c r="NS13" s="18">
        <f>IF(ISNA(MATCH(NS$3,Feiertage!$V5:$V50,0)),0,1)</f>
        <v>0</v>
      </c>
      <c r="NT13" s="18">
        <f>IF(ISNA(MATCH(NT$3,Feiertage!$V5:$V50,0)),0,1)</f>
        <v>0</v>
      </c>
      <c r="NU13" s="18">
        <f>IF(ISNA(MATCH(NU$3,Feiertage!$V5:$V50,0)),0,1)</f>
        <v>1</v>
      </c>
    </row>
    <row r="14" spans="1:385" s="11" customFormat="1" ht="15" hidden="1" customHeight="1" x14ac:dyDescent="0.45">
      <c r="B14" s="159"/>
      <c r="C14" s="17" t="s">
        <v>25</v>
      </c>
      <c r="D14" s="17"/>
      <c r="E14" s="163"/>
      <c r="F14" s="163"/>
      <c r="G14" s="170"/>
      <c r="H14" s="170"/>
      <c r="I14" s="136"/>
      <c r="J14" s="136"/>
      <c r="K14" s="136"/>
      <c r="L14" s="165"/>
      <c r="M14" s="165"/>
      <c r="N14" s="167"/>
      <c r="O14" s="167"/>
      <c r="P14" s="154"/>
      <c r="Q14" s="156"/>
      <c r="R14" s="170"/>
      <c r="S14" s="158"/>
      <c r="T14" s="18">
        <f>IF(ISNA(MATCH(T$3,Feiertage!$X5:$X50,0)),0,1)</f>
        <v>1</v>
      </c>
      <c r="U14" s="18">
        <f>IF(ISNA(MATCH(U$3,Feiertage!$X5:$X50,0)),0,1)</f>
        <v>0</v>
      </c>
      <c r="V14" s="18">
        <f>IF(ISNA(MATCH(V$3,Feiertage!$X5:$X50,0)),0,1)</f>
        <v>0</v>
      </c>
      <c r="W14" s="18">
        <f>IF(ISNA(MATCH(W$3,Feiertage!$X5:$X50,0)),0,1)</f>
        <v>0</v>
      </c>
      <c r="X14" s="18">
        <f>IF(ISNA(MATCH(X$3,Feiertage!$X5:$X50,0)),0,1)</f>
        <v>0</v>
      </c>
      <c r="Y14" s="18">
        <f>IF(ISNA(MATCH(Y$3,Feiertage!$X5:$X50,0)),0,1)</f>
        <v>0</v>
      </c>
      <c r="Z14" s="18">
        <f>IF(ISNA(MATCH(Z$3,Feiertage!$X5:$X50,0)),0,1)</f>
        <v>0</v>
      </c>
      <c r="AA14" s="18">
        <f>IF(ISNA(MATCH(AA$3,Feiertage!$X5:$X50,0)),0,1)</f>
        <v>0</v>
      </c>
      <c r="AB14" s="18">
        <f>IF(ISNA(MATCH(AB$3,Feiertage!$X5:$X50,0)),0,1)</f>
        <v>0</v>
      </c>
      <c r="AC14" s="18">
        <f>IF(ISNA(MATCH(AC$3,Feiertage!$X5:$X50,0)),0,1)</f>
        <v>0</v>
      </c>
      <c r="AD14" s="18">
        <f>IF(ISNA(MATCH(AD$3,Feiertage!$X5:$X50,0)),0,1)</f>
        <v>0</v>
      </c>
      <c r="AE14" s="18">
        <f>IF(ISNA(MATCH(AE$3,Feiertage!$X5:$X50,0)),0,1)</f>
        <v>0</v>
      </c>
      <c r="AF14" s="18">
        <f>IF(ISNA(MATCH(AF$3,Feiertage!$X5:$X50,0)),0,1)</f>
        <v>0</v>
      </c>
      <c r="AG14" s="18">
        <f>IF(ISNA(MATCH(AG$3,Feiertage!$X5:$X50,0)),0,1)</f>
        <v>0</v>
      </c>
      <c r="AH14" s="18">
        <f>IF(ISNA(MATCH(AH$3,Feiertage!$X5:$X50,0)),0,1)</f>
        <v>0</v>
      </c>
      <c r="AI14" s="18">
        <f>IF(ISNA(MATCH(AI$3,Feiertage!$X5:$X50,0)),0,1)</f>
        <v>0</v>
      </c>
      <c r="AJ14" s="18">
        <f>IF(ISNA(MATCH(AJ$3,Feiertage!$X5:$X50,0)),0,1)</f>
        <v>0</v>
      </c>
      <c r="AK14" s="18">
        <f>IF(ISNA(MATCH(AK$3,Feiertage!$X5:$X50,0)),0,1)</f>
        <v>0</v>
      </c>
      <c r="AL14" s="18">
        <f>IF(ISNA(MATCH(AL$3,Feiertage!$X5:$X50,0)),0,1)</f>
        <v>0</v>
      </c>
      <c r="AM14" s="18">
        <f>IF(ISNA(MATCH(AM$3,Feiertage!$X5:$X50,0)),0,1)</f>
        <v>0</v>
      </c>
      <c r="AN14" s="18">
        <f>IF(ISNA(MATCH(AN$3,Feiertage!$X5:$X50,0)),0,1)</f>
        <v>0</v>
      </c>
      <c r="AO14" s="18">
        <f>IF(ISNA(MATCH(AO$3,Feiertage!$X5:$X50,0)),0,1)</f>
        <v>0</v>
      </c>
      <c r="AP14" s="18">
        <f>IF(ISNA(MATCH(AP$3,Feiertage!$X5:$X50,0)),0,1)</f>
        <v>0</v>
      </c>
      <c r="AQ14" s="18">
        <f>IF(ISNA(MATCH(AQ$3,Feiertage!$X5:$X50,0)),0,1)</f>
        <v>0</v>
      </c>
      <c r="AR14" s="18">
        <f>IF(ISNA(MATCH(AR$3,Feiertage!$X5:$X50,0)),0,1)</f>
        <v>0</v>
      </c>
      <c r="AS14" s="18">
        <f>IF(ISNA(MATCH(AS$3,Feiertage!$X5:$X50,0)),0,1)</f>
        <v>0</v>
      </c>
      <c r="AT14" s="18">
        <f>IF(ISNA(MATCH(AT$3,Feiertage!$X5:$X50,0)),0,1)</f>
        <v>0</v>
      </c>
      <c r="AU14" s="18">
        <f>IF(ISNA(MATCH(AU$3,Feiertage!$X5:$X50,0)),0,1)</f>
        <v>0</v>
      </c>
      <c r="AV14" s="18">
        <f>IF(ISNA(MATCH(AV$3,Feiertage!$X5:$X50,0)),0,1)</f>
        <v>0</v>
      </c>
      <c r="AW14" s="18">
        <f>IF(ISNA(MATCH(AW$3,Feiertage!$X5:$X50,0)),0,1)</f>
        <v>0</v>
      </c>
      <c r="AX14" s="18">
        <f>IF(ISNA(MATCH(AX$3,Feiertage!$X5:$X50,0)),0,1)</f>
        <v>0</v>
      </c>
      <c r="AY14" s="18">
        <f>IF(ISNA(MATCH(AY$3,Feiertage!$X5:$X50,0)),0,1)</f>
        <v>0</v>
      </c>
      <c r="AZ14" s="18">
        <f>IF(ISNA(MATCH(AZ$3,Feiertage!$X5:$X50,0)),0,1)</f>
        <v>0</v>
      </c>
      <c r="BA14" s="18">
        <f>IF(ISNA(MATCH(BA$3,Feiertage!$X5:$X50,0)),0,1)</f>
        <v>0</v>
      </c>
      <c r="BB14" s="18">
        <f>IF(ISNA(MATCH(BB$3,Feiertage!$X5:$X50,0)),0,1)</f>
        <v>0</v>
      </c>
      <c r="BC14" s="18">
        <f>IF(ISNA(MATCH(BC$3,Feiertage!$X5:$X50,0)),0,1)</f>
        <v>0</v>
      </c>
      <c r="BD14" s="18">
        <f>IF(ISNA(MATCH(BD$3,Feiertage!$X5:$X50,0)),0,1)</f>
        <v>0</v>
      </c>
      <c r="BE14" s="18">
        <f>IF(ISNA(MATCH(BE$3,Feiertage!$X5:$X50,0)),0,1)</f>
        <v>0</v>
      </c>
      <c r="BF14" s="18">
        <f>IF(ISNA(MATCH(BF$3,Feiertage!$X5:$X50,0)),0,1)</f>
        <v>0</v>
      </c>
      <c r="BG14" s="18">
        <f>IF(ISNA(MATCH(BG$3,Feiertage!$X5:$X50,0)),0,1)</f>
        <v>0</v>
      </c>
      <c r="BH14" s="18">
        <f>IF(ISNA(MATCH(BH$3,Feiertage!$X5:$X50,0)),0,1)</f>
        <v>0</v>
      </c>
      <c r="BI14" s="18">
        <f>IF(ISNA(MATCH(BI$3,Feiertage!$X5:$X50,0)),0,1)</f>
        <v>0</v>
      </c>
      <c r="BJ14" s="18">
        <f>IF(ISNA(MATCH(BJ$3,Feiertage!$X5:$X50,0)),0,1)</f>
        <v>0</v>
      </c>
      <c r="BK14" s="18">
        <f>IF(ISNA(MATCH(BK$3,Feiertage!$X5:$X50,0)),0,1)</f>
        <v>0</v>
      </c>
      <c r="BL14" s="18">
        <f>IF(ISNA(MATCH(BL$3,Feiertage!$X5:$X50,0)),0,1)</f>
        <v>0</v>
      </c>
      <c r="BM14" s="18">
        <f>IF(ISNA(MATCH(BM$3,Feiertage!$X5:$X50,0)),0,1)</f>
        <v>0</v>
      </c>
      <c r="BN14" s="18">
        <f>IF(ISNA(MATCH(BN$3,Feiertage!$X5:$X50,0)),0,1)</f>
        <v>0</v>
      </c>
      <c r="BO14" s="18">
        <f>IF(ISNA(MATCH(BO$3,Feiertage!$X5:$X50,0)),0,1)</f>
        <v>0</v>
      </c>
      <c r="BP14" s="18">
        <f>IF(ISNA(MATCH(BP$3,Feiertage!$X5:$X50,0)),0,1)</f>
        <v>0</v>
      </c>
      <c r="BQ14" s="18">
        <f>IF(ISNA(MATCH(BQ$3,Feiertage!$X5:$X50,0)),0,1)</f>
        <v>0</v>
      </c>
      <c r="BR14" s="18">
        <f>IF(ISNA(MATCH(BR$3,Feiertage!$X5:$X50,0)),0,1)</f>
        <v>0</v>
      </c>
      <c r="BS14" s="18">
        <f>IF(ISNA(MATCH(BS$3,Feiertage!$X5:$X50,0)),0,1)</f>
        <v>0</v>
      </c>
      <c r="BT14" s="18">
        <f>IF(ISNA(MATCH(BT$3,Feiertage!$X5:$X50,0)),0,1)</f>
        <v>0</v>
      </c>
      <c r="BU14" s="18">
        <f>IF(ISNA(MATCH(BU$3,Feiertage!$X5:$X50,0)),0,1)</f>
        <v>0</v>
      </c>
      <c r="BV14" s="18">
        <f>IF(ISNA(MATCH(BV$3,Feiertage!$X5:$X50,0)),0,1)</f>
        <v>0</v>
      </c>
      <c r="BW14" s="18">
        <f>IF(ISNA(MATCH(BW$3,Feiertage!$X5:$X50,0)),0,1)</f>
        <v>0</v>
      </c>
      <c r="BX14" s="18">
        <f>IF(ISNA(MATCH(BX$3,Feiertage!$X5:$X50,0)),0,1)</f>
        <v>0</v>
      </c>
      <c r="BY14" s="18">
        <f>IF(ISNA(MATCH(BY$3,Feiertage!$X5:$X50,0)),0,1)</f>
        <v>0</v>
      </c>
      <c r="BZ14" s="18">
        <f>IF(ISNA(MATCH(BZ$3,Feiertage!$X5:$X50,0)),0,1)</f>
        <v>0</v>
      </c>
      <c r="CA14" s="18">
        <f>IF(ISNA(MATCH(CA$3,Feiertage!$X5:$X50,0)),0,1)</f>
        <v>0</v>
      </c>
      <c r="CB14" s="18">
        <f>IF(ISNA(MATCH(CB$3,Feiertage!$X5:$X50,0)),0,1)</f>
        <v>0</v>
      </c>
      <c r="CC14" s="18">
        <f>IF(ISNA(MATCH(CC$3,Feiertage!$X5:$X50,0)),0,1)</f>
        <v>0</v>
      </c>
      <c r="CD14" s="18">
        <f>IF(ISNA(MATCH(CD$3,Feiertage!$X5:$X50,0)),0,1)</f>
        <v>0</v>
      </c>
      <c r="CE14" s="18">
        <f>IF(ISNA(MATCH(CE$3,Feiertage!$X5:$X50,0)),0,1)</f>
        <v>0</v>
      </c>
      <c r="CF14" s="18">
        <f>IF(ISNA(MATCH(CF$3,Feiertage!$X5:$X50,0)),0,1)</f>
        <v>0</v>
      </c>
      <c r="CG14" s="18">
        <f>IF(ISNA(MATCH(CG$3,Feiertage!$X5:$X50,0)),0,1)</f>
        <v>0</v>
      </c>
      <c r="CH14" s="18">
        <f>IF(ISNA(MATCH(CH$3,Feiertage!$X5:$X50,0)),0,1)</f>
        <v>0</v>
      </c>
      <c r="CI14" s="18">
        <f>IF(ISNA(MATCH(CI$3,Feiertage!$X5:$X50,0)),0,1)</f>
        <v>0</v>
      </c>
      <c r="CJ14" s="18">
        <f>IF(ISNA(MATCH(CJ$3,Feiertage!$X5:$X50,0)),0,1)</f>
        <v>0</v>
      </c>
      <c r="CK14" s="18">
        <f>IF(ISNA(MATCH(CK$3,Feiertage!$X5:$X50,0)),0,1)</f>
        <v>0</v>
      </c>
      <c r="CL14" s="18">
        <f>IF(ISNA(MATCH(CL$3,Feiertage!$X5:$X50,0)),0,1)</f>
        <v>0</v>
      </c>
      <c r="CM14" s="18">
        <f>IF(ISNA(MATCH(CM$3,Feiertage!$X5:$X50,0)),0,1)</f>
        <v>0</v>
      </c>
      <c r="CN14" s="18">
        <f>IF(ISNA(MATCH(CN$3,Feiertage!$X5:$X50,0)),0,1)</f>
        <v>0</v>
      </c>
      <c r="CO14" s="18">
        <f>IF(ISNA(MATCH(CO$3,Feiertage!$X5:$X50,0)),0,1)</f>
        <v>0</v>
      </c>
      <c r="CP14" s="18">
        <f>IF(ISNA(MATCH(CP$3,Feiertage!$X5:$X50,0)),0,1)</f>
        <v>0</v>
      </c>
      <c r="CQ14" s="18">
        <f>IF(ISNA(MATCH(CQ$3,Feiertage!$X5:$X50,0)),0,1)</f>
        <v>0</v>
      </c>
      <c r="CR14" s="18">
        <f>IF(ISNA(MATCH(CR$3,Feiertage!$X5:$X50,0)),0,1)</f>
        <v>0</v>
      </c>
      <c r="CS14" s="18">
        <f>IF(ISNA(MATCH(CS$3,Feiertage!$X5:$X50,0)),0,1)</f>
        <v>0</v>
      </c>
      <c r="CT14" s="18">
        <f>IF(ISNA(MATCH(CT$3,Feiertage!$X5:$X50,0)),0,1)</f>
        <v>0</v>
      </c>
      <c r="CU14" s="18">
        <f>IF(ISNA(MATCH(CU$3,Feiertage!$X5:$X50,0)),0,1)</f>
        <v>0</v>
      </c>
      <c r="CV14" s="18">
        <f>IF(ISNA(MATCH(CV$3,Feiertage!$X5:$X50,0)),0,1)</f>
        <v>0</v>
      </c>
      <c r="CW14" s="18">
        <f>IF(ISNA(MATCH(CW$3,Feiertage!$X5:$X50,0)),0,1)</f>
        <v>0</v>
      </c>
      <c r="CX14" s="18">
        <f>IF(ISNA(MATCH(CX$3,Feiertage!$X5:$X50,0)),0,1)</f>
        <v>0</v>
      </c>
      <c r="CY14" s="18">
        <f>IF(ISNA(MATCH(CY$3,Feiertage!$X5:$X50,0)),0,1)</f>
        <v>0</v>
      </c>
      <c r="CZ14" s="18">
        <f>IF(ISNA(MATCH(CZ$3,Feiertage!$X5:$X50,0)),0,1)</f>
        <v>0</v>
      </c>
      <c r="DA14" s="18">
        <f>IF(ISNA(MATCH(DA$3,Feiertage!$X5:$X50,0)),0,1)</f>
        <v>0</v>
      </c>
      <c r="DB14" s="18">
        <f>IF(ISNA(MATCH(DB$3,Feiertage!$X5:$X50,0)),0,1)</f>
        <v>0</v>
      </c>
      <c r="DC14" s="18">
        <f>IF(ISNA(MATCH(DC$3,Feiertage!$X5:$X50,0)),0,1)</f>
        <v>0</v>
      </c>
      <c r="DD14" s="18">
        <f>IF(ISNA(MATCH(DD$3,Feiertage!$X5:$X50,0)),0,1)</f>
        <v>1</v>
      </c>
      <c r="DE14" s="18">
        <f>IF(ISNA(MATCH(DE$3,Feiertage!$X5:$X50,0)),0,1)</f>
        <v>0</v>
      </c>
      <c r="DF14" s="18">
        <f>IF(ISNA(MATCH(DF$3,Feiertage!$X5:$X50,0)),0,1)</f>
        <v>1</v>
      </c>
      <c r="DG14" s="18">
        <f>IF(ISNA(MATCH(DG$3,Feiertage!$X5:$X50,0)),0,1)</f>
        <v>1</v>
      </c>
      <c r="DH14" s="18">
        <f>IF(ISNA(MATCH(DH$3,Feiertage!$X5:$X50,0)),0,1)</f>
        <v>0</v>
      </c>
      <c r="DI14" s="18">
        <f>IF(ISNA(MATCH(DI$3,Feiertage!$X5:$X50,0)),0,1)</f>
        <v>0</v>
      </c>
      <c r="DJ14" s="18">
        <f>IF(ISNA(MATCH(DJ$3,Feiertage!$X5:$X50,0)),0,1)</f>
        <v>0</v>
      </c>
      <c r="DK14" s="18">
        <f>IF(ISNA(MATCH(DK$3,Feiertage!$X5:$X50,0)),0,1)</f>
        <v>0</v>
      </c>
      <c r="DL14" s="18">
        <f>IF(ISNA(MATCH(DL$3,Feiertage!$X5:$X50,0)),0,1)</f>
        <v>0</v>
      </c>
      <c r="DM14" s="18">
        <f>IF(ISNA(MATCH(DM$3,Feiertage!$X5:$X50,0)),0,1)</f>
        <v>0</v>
      </c>
      <c r="DN14" s="18">
        <f>IF(ISNA(MATCH(DN$3,Feiertage!$X5:$X50,0)),0,1)</f>
        <v>0</v>
      </c>
      <c r="DO14" s="18">
        <f>IF(ISNA(MATCH(DO$3,Feiertage!$X5:$X50,0)),0,1)</f>
        <v>0</v>
      </c>
      <c r="DP14" s="18">
        <f>IF(ISNA(MATCH(DP$3,Feiertage!$X5:$X50,0)),0,1)</f>
        <v>0</v>
      </c>
      <c r="DQ14" s="18">
        <f>IF(ISNA(MATCH(DQ$3,Feiertage!$X5:$X50,0)),0,1)</f>
        <v>0</v>
      </c>
      <c r="DR14" s="18">
        <f>IF(ISNA(MATCH(DR$3,Feiertage!$X5:$X50,0)),0,1)</f>
        <v>0</v>
      </c>
      <c r="DS14" s="18">
        <f>IF(ISNA(MATCH(DS$3,Feiertage!$X5:$X50,0)),0,1)</f>
        <v>0</v>
      </c>
      <c r="DT14" s="18">
        <f>IF(ISNA(MATCH(DT$3,Feiertage!$X5:$X50,0)),0,1)</f>
        <v>0</v>
      </c>
      <c r="DU14" s="18">
        <f>IF(ISNA(MATCH(DU$3,Feiertage!$X5:$X50,0)),0,1)</f>
        <v>0</v>
      </c>
      <c r="DV14" s="18">
        <f>IF(ISNA(MATCH(DV$3,Feiertage!$X5:$X50,0)),0,1)</f>
        <v>0</v>
      </c>
      <c r="DW14" s="18">
        <f>IF(ISNA(MATCH(DW$3,Feiertage!$X5:$X50,0)),0,1)</f>
        <v>0</v>
      </c>
      <c r="DX14" s="18">
        <f>IF(ISNA(MATCH(DX$3,Feiertage!$X5:$X50,0)),0,1)</f>
        <v>0</v>
      </c>
      <c r="DY14" s="18">
        <f>IF(ISNA(MATCH(DY$3,Feiertage!$X5:$X50,0)),0,1)</f>
        <v>0</v>
      </c>
      <c r="DZ14" s="18">
        <f>IF(ISNA(MATCH(DZ$3,Feiertage!$X5:$X50,0)),0,1)</f>
        <v>0</v>
      </c>
      <c r="EA14" s="18">
        <f>IF(ISNA(MATCH(EA$3,Feiertage!$X5:$X50,0)),0,1)</f>
        <v>0</v>
      </c>
      <c r="EB14" s="18">
        <f>IF(ISNA(MATCH(EB$3,Feiertage!$X5:$X50,0)),0,1)</f>
        <v>0</v>
      </c>
      <c r="EC14" s="18">
        <f>IF(ISNA(MATCH(EC$3,Feiertage!$X5:$X50,0)),0,1)</f>
        <v>0</v>
      </c>
      <c r="ED14" s="18">
        <f>IF(ISNA(MATCH(ED$3,Feiertage!$X5:$X50,0)),0,1)</f>
        <v>0</v>
      </c>
      <c r="EE14" s="18">
        <f>IF(ISNA(MATCH(EE$3,Feiertage!$X5:$X50,0)),0,1)</f>
        <v>0</v>
      </c>
      <c r="EF14" s="18">
        <f>IF(ISNA(MATCH(EF$3,Feiertage!$X5:$X50,0)),0,1)</f>
        <v>0</v>
      </c>
      <c r="EG14" s="18">
        <f>IF(ISNA(MATCH(EG$3,Feiertage!$X5:$X50,0)),0,1)</f>
        <v>0</v>
      </c>
      <c r="EH14" s="18">
        <f>IF(ISNA(MATCH(EH$3,Feiertage!$X5:$X50,0)),0,1)</f>
        <v>0</v>
      </c>
      <c r="EI14" s="18">
        <f>IF(ISNA(MATCH(EI$3,Feiertage!$X5:$X50,0)),0,1)</f>
        <v>0</v>
      </c>
      <c r="EJ14" s="18">
        <f>IF(ISNA(MATCH(EJ$3,Feiertage!$X5:$X50,0)),0,1)</f>
        <v>0</v>
      </c>
      <c r="EK14" s="18">
        <f>IF(ISNA(MATCH(EK$3,Feiertage!$X5:$X50,0)),0,1)</f>
        <v>1</v>
      </c>
      <c r="EL14" s="18">
        <f>IF(ISNA(MATCH(EL$3,Feiertage!$X5:$X50,0)),0,1)</f>
        <v>0</v>
      </c>
      <c r="EM14" s="18">
        <f>IF(ISNA(MATCH(EM$3,Feiertage!$X5:$X50,0)),0,1)</f>
        <v>0</v>
      </c>
      <c r="EN14" s="18">
        <f>IF(ISNA(MATCH(EN$3,Feiertage!$X5:$X50,0)),0,1)</f>
        <v>0</v>
      </c>
      <c r="EO14" s="18">
        <f>IF(ISNA(MATCH(EO$3,Feiertage!$X5:$X50,0)),0,1)</f>
        <v>0</v>
      </c>
      <c r="EP14" s="18">
        <f>IF(ISNA(MATCH(EP$3,Feiertage!$X5:$X50,0)),0,1)</f>
        <v>0</v>
      </c>
      <c r="EQ14" s="18">
        <f>IF(ISNA(MATCH(EQ$3,Feiertage!$X5:$X50,0)),0,1)</f>
        <v>0</v>
      </c>
      <c r="ER14" s="18">
        <f>IF(ISNA(MATCH(ER$3,Feiertage!$X5:$X50,0)),0,1)</f>
        <v>0</v>
      </c>
      <c r="ES14" s="18">
        <f>IF(ISNA(MATCH(ES$3,Feiertage!$X5:$X50,0)),0,1)</f>
        <v>1</v>
      </c>
      <c r="ET14" s="18">
        <f>IF(ISNA(MATCH(ET$3,Feiertage!$X5:$X50,0)),0,1)</f>
        <v>0</v>
      </c>
      <c r="EU14" s="18">
        <f>IF(ISNA(MATCH(EU$3,Feiertage!$X5:$X50,0)),0,1)</f>
        <v>0</v>
      </c>
      <c r="EV14" s="18">
        <f>IF(ISNA(MATCH(EV$3,Feiertage!$X5:$X50,0)),0,1)</f>
        <v>0</v>
      </c>
      <c r="EW14" s="18">
        <f>IF(ISNA(MATCH(EW$3,Feiertage!$X5:$X50,0)),0,1)</f>
        <v>0</v>
      </c>
      <c r="EX14" s="18">
        <f>IF(ISNA(MATCH(EX$3,Feiertage!$X5:$X50,0)),0,1)</f>
        <v>0</v>
      </c>
      <c r="EY14" s="18">
        <f>IF(ISNA(MATCH(EY$3,Feiertage!$X5:$X50,0)),0,1)</f>
        <v>0</v>
      </c>
      <c r="EZ14" s="18">
        <f>IF(ISNA(MATCH(EZ$3,Feiertage!$X5:$X50,0)),0,1)</f>
        <v>0</v>
      </c>
      <c r="FA14" s="18">
        <f>IF(ISNA(MATCH(FA$3,Feiertage!$X5:$X50,0)),0,1)</f>
        <v>0</v>
      </c>
      <c r="FB14" s="18">
        <f>IF(ISNA(MATCH(FB$3,Feiertage!$X5:$X50,0)),0,1)</f>
        <v>0</v>
      </c>
      <c r="FC14" s="18">
        <f>IF(ISNA(MATCH(FC$3,Feiertage!$X5:$X50,0)),0,1)</f>
        <v>1</v>
      </c>
      <c r="FD14" s="18">
        <f>IF(ISNA(MATCH(FD$3,Feiertage!$X5:$X50,0)),0,1)</f>
        <v>1</v>
      </c>
      <c r="FE14" s="18">
        <f>IF(ISNA(MATCH(FE$3,Feiertage!$X5:$X50,0)),0,1)</f>
        <v>0</v>
      </c>
      <c r="FF14" s="18">
        <f>IF(ISNA(MATCH(FF$3,Feiertage!$X5:$X50,0)),0,1)</f>
        <v>0</v>
      </c>
      <c r="FG14" s="18">
        <f>IF(ISNA(MATCH(FG$3,Feiertage!$X5:$X50,0)),0,1)</f>
        <v>0</v>
      </c>
      <c r="FH14" s="18">
        <f>IF(ISNA(MATCH(FH$3,Feiertage!$X5:$X50,0)),0,1)</f>
        <v>0</v>
      </c>
      <c r="FI14" s="18">
        <f>IF(ISNA(MATCH(FI$3,Feiertage!$X5:$X50,0)),0,1)</f>
        <v>0</v>
      </c>
      <c r="FJ14" s="18">
        <f>IF(ISNA(MATCH(FJ$3,Feiertage!$X5:$X50,0)),0,1)</f>
        <v>0</v>
      </c>
      <c r="FK14" s="18">
        <f>IF(ISNA(MATCH(FK$3,Feiertage!$X5:$X50,0)),0,1)</f>
        <v>0</v>
      </c>
      <c r="FL14" s="18">
        <f>IF(ISNA(MATCH(FL$3,Feiertage!$X5:$X50,0)),0,1)</f>
        <v>0</v>
      </c>
      <c r="FM14" s="18">
        <f>IF(ISNA(MATCH(FM$3,Feiertage!$X5:$X50,0)),0,1)</f>
        <v>0</v>
      </c>
      <c r="FN14" s="18">
        <f>IF(ISNA(MATCH(FN$3,Feiertage!$X5:$X50,0)),0,1)</f>
        <v>1</v>
      </c>
      <c r="FO14" s="18">
        <f>IF(ISNA(MATCH(FO$3,Feiertage!$X5:$X50,0)),0,1)</f>
        <v>0</v>
      </c>
      <c r="FP14" s="18">
        <f>IF(ISNA(MATCH(FP$3,Feiertage!$X5:$X50,0)),0,1)</f>
        <v>0</v>
      </c>
      <c r="FQ14" s="18">
        <f>IF(ISNA(MATCH(FQ$3,Feiertage!$X5:$X50,0)),0,1)</f>
        <v>0</v>
      </c>
      <c r="FR14" s="18">
        <f>IF(ISNA(MATCH(FR$3,Feiertage!$X5:$X50,0)),0,1)</f>
        <v>0</v>
      </c>
      <c r="FS14" s="18">
        <f>IF(ISNA(MATCH(FS$3,Feiertage!$X5:$X50,0)),0,1)</f>
        <v>0</v>
      </c>
      <c r="FT14" s="18">
        <f>IF(ISNA(MATCH(FT$3,Feiertage!$X5:$X50,0)),0,1)</f>
        <v>0</v>
      </c>
      <c r="FU14" s="18">
        <f>IF(ISNA(MATCH(FU$3,Feiertage!$X5:$X50,0)),0,1)</f>
        <v>0</v>
      </c>
      <c r="FV14" s="18">
        <f>IF(ISNA(MATCH(FV$3,Feiertage!$X5:$X50,0)),0,1)</f>
        <v>0</v>
      </c>
      <c r="FW14" s="18">
        <f>IF(ISNA(MATCH(FW$3,Feiertage!$X5:$X50,0)),0,1)</f>
        <v>0</v>
      </c>
      <c r="FX14" s="18">
        <f>IF(ISNA(MATCH(FX$3,Feiertage!$X5:$X50,0)),0,1)</f>
        <v>0</v>
      </c>
      <c r="FY14" s="18">
        <f>IF(ISNA(MATCH(FY$3,Feiertage!$X5:$X50,0)),0,1)</f>
        <v>0</v>
      </c>
      <c r="FZ14" s="18">
        <f>IF(ISNA(MATCH(FZ$3,Feiertage!$X5:$X50,0)),0,1)</f>
        <v>0</v>
      </c>
      <c r="GA14" s="18">
        <f>IF(ISNA(MATCH(GA$3,Feiertage!$X5:$X50,0)),0,1)</f>
        <v>0</v>
      </c>
      <c r="GB14" s="18">
        <f>IF(ISNA(MATCH(GB$3,Feiertage!$X5:$X50,0)),0,1)</f>
        <v>0</v>
      </c>
      <c r="GC14" s="18">
        <f>IF(ISNA(MATCH(GC$3,Feiertage!$X5:$X50,0)),0,1)</f>
        <v>0</v>
      </c>
      <c r="GD14" s="18">
        <f>IF(ISNA(MATCH(GD$3,Feiertage!$X5:$X50,0)),0,1)</f>
        <v>0</v>
      </c>
      <c r="GE14" s="18">
        <f>IF(ISNA(MATCH(GE$3,Feiertage!$X5:$X50,0)),0,1)</f>
        <v>0</v>
      </c>
      <c r="GF14" s="18">
        <f>IF(ISNA(MATCH(GF$3,Feiertage!$X5:$X50,0)),0,1)</f>
        <v>0</v>
      </c>
      <c r="GG14" s="18">
        <f>IF(ISNA(MATCH(GG$3,Feiertage!$X5:$X50,0)),0,1)</f>
        <v>0</v>
      </c>
      <c r="GH14" s="18">
        <f>IF(ISNA(MATCH(GH$3,Feiertage!$X5:$X50,0)),0,1)</f>
        <v>0</v>
      </c>
      <c r="GI14" s="18">
        <f>IF(ISNA(MATCH(GI$3,Feiertage!$X5:$X50,0)),0,1)</f>
        <v>0</v>
      </c>
      <c r="GJ14" s="18">
        <f>IF(ISNA(MATCH(GJ$3,Feiertage!$X5:$X50,0)),0,1)</f>
        <v>0</v>
      </c>
      <c r="GK14" s="18">
        <f>IF(ISNA(MATCH(GK$3,Feiertage!$X5:$X50,0)),0,1)</f>
        <v>0</v>
      </c>
      <c r="GL14" s="18">
        <f>IF(ISNA(MATCH(GL$3,Feiertage!$X5:$X50,0)),0,1)</f>
        <v>0</v>
      </c>
      <c r="GM14" s="18">
        <f>IF(ISNA(MATCH(GM$3,Feiertage!$X5:$X50,0)),0,1)</f>
        <v>0</v>
      </c>
      <c r="GN14" s="18">
        <f>IF(ISNA(MATCH(GN$3,Feiertage!$X5:$X50,0)),0,1)</f>
        <v>0</v>
      </c>
      <c r="GO14" s="18">
        <f>IF(ISNA(MATCH(GO$3,Feiertage!$X5:$X50,0)),0,1)</f>
        <v>0</v>
      </c>
      <c r="GP14" s="18">
        <f>IF(ISNA(MATCH(GP$3,Feiertage!$X5:$X50,0)),0,1)</f>
        <v>0</v>
      </c>
      <c r="GQ14" s="18">
        <f>IF(ISNA(MATCH(GQ$3,Feiertage!$X5:$X50,0)),0,1)</f>
        <v>0</v>
      </c>
      <c r="GR14" s="18">
        <f>IF(ISNA(MATCH(GR$3,Feiertage!$X5:$X50,0)),0,1)</f>
        <v>0</v>
      </c>
      <c r="GS14" s="18">
        <f>IF(ISNA(MATCH(GS$3,Feiertage!$X5:$X50,0)),0,1)</f>
        <v>0</v>
      </c>
      <c r="GT14" s="18">
        <f>IF(ISNA(MATCH(GT$3,Feiertage!$X5:$X50,0)),0,1)</f>
        <v>0</v>
      </c>
      <c r="GU14" s="18">
        <f>IF(ISNA(MATCH(GU$3,Feiertage!$X5:$X50,0)),0,1)</f>
        <v>0</v>
      </c>
      <c r="GV14" s="18">
        <f>IF(ISNA(MATCH(GV$3,Feiertage!$X5:$X50,0)),0,1)</f>
        <v>0</v>
      </c>
      <c r="GW14" s="18">
        <f>IF(ISNA(MATCH(GW$3,Feiertage!$X5:$X50,0)),0,1)</f>
        <v>0</v>
      </c>
      <c r="GX14" s="18">
        <f>IF(ISNA(MATCH(GX$3,Feiertage!$X5:$X50,0)),0,1)</f>
        <v>0</v>
      </c>
      <c r="GY14" s="18">
        <f>IF(ISNA(MATCH(GY$3,Feiertage!$X5:$X50,0)),0,1)</f>
        <v>0</v>
      </c>
      <c r="GZ14" s="18">
        <f>IF(ISNA(MATCH(GZ$3,Feiertage!$X5:$X50,0)),0,1)</f>
        <v>0</v>
      </c>
      <c r="HA14" s="18">
        <f>IF(ISNA(MATCH(HA$3,Feiertage!$X5:$X50,0)),0,1)</f>
        <v>0</v>
      </c>
      <c r="HB14" s="18">
        <f>IF(ISNA(MATCH(HB$3,Feiertage!$X5:$X50,0)),0,1)</f>
        <v>0</v>
      </c>
      <c r="HC14" s="18">
        <f>IF(ISNA(MATCH(HC$3,Feiertage!$X5:$X50,0)),0,1)</f>
        <v>0</v>
      </c>
      <c r="HD14" s="18">
        <f>IF(ISNA(MATCH(HD$3,Feiertage!$X5:$X50,0)),0,1)</f>
        <v>0</v>
      </c>
      <c r="HE14" s="18">
        <f>IF(ISNA(MATCH(HE$3,Feiertage!$X5:$X50,0)),0,1)</f>
        <v>0</v>
      </c>
      <c r="HF14" s="18">
        <f>IF(ISNA(MATCH(HF$3,Feiertage!$X5:$X50,0)),0,1)</f>
        <v>0</v>
      </c>
      <c r="HG14" s="18">
        <f>IF(ISNA(MATCH(HG$3,Feiertage!$X5:$X50,0)),0,1)</f>
        <v>0</v>
      </c>
      <c r="HH14" s="18">
        <f>IF(ISNA(MATCH(HH$3,Feiertage!$X5:$X50,0)),0,1)</f>
        <v>0</v>
      </c>
      <c r="HI14" s="18">
        <f>IF(ISNA(MATCH(HI$3,Feiertage!$X5:$X50,0)),0,1)</f>
        <v>0</v>
      </c>
      <c r="HJ14" s="18">
        <f>IF(ISNA(MATCH(HJ$3,Feiertage!$X5:$X50,0)),0,1)</f>
        <v>0</v>
      </c>
      <c r="HK14" s="18">
        <f>IF(ISNA(MATCH(HK$3,Feiertage!$X5:$X50,0)),0,1)</f>
        <v>0</v>
      </c>
      <c r="HL14" s="18">
        <f>IF(ISNA(MATCH(HL$3,Feiertage!$X5:$X50,0)),0,1)</f>
        <v>0</v>
      </c>
      <c r="HM14" s="18">
        <f>IF(ISNA(MATCH(HM$3,Feiertage!$X5:$X50,0)),0,1)</f>
        <v>0</v>
      </c>
      <c r="HN14" s="18">
        <f>IF(ISNA(MATCH(HN$3,Feiertage!$X5:$X50,0)),0,1)</f>
        <v>0</v>
      </c>
      <c r="HO14" s="18">
        <f>IF(ISNA(MATCH(HO$3,Feiertage!$X5:$X50,0)),0,1)</f>
        <v>0</v>
      </c>
      <c r="HP14" s="18">
        <f>IF(ISNA(MATCH(HP$3,Feiertage!$X5:$X50,0)),0,1)</f>
        <v>0</v>
      </c>
      <c r="HQ14" s="18">
        <f>IF(ISNA(MATCH(HQ$3,Feiertage!$X5:$X50,0)),0,1)</f>
        <v>0</v>
      </c>
      <c r="HR14" s="18">
        <f>IF(ISNA(MATCH(HR$3,Feiertage!$X5:$X50,0)),0,1)</f>
        <v>0</v>
      </c>
      <c r="HS14" s="18">
        <f>IF(ISNA(MATCH(HS$3,Feiertage!$X5:$X50,0)),0,1)</f>
        <v>0</v>
      </c>
      <c r="HT14" s="18">
        <f>IF(ISNA(MATCH(HT$3,Feiertage!$X5:$X50,0)),0,1)</f>
        <v>0</v>
      </c>
      <c r="HU14" s="18">
        <f>IF(ISNA(MATCH(HU$3,Feiertage!$X5:$X50,0)),0,1)</f>
        <v>0</v>
      </c>
      <c r="HV14" s="18">
        <f>IF(ISNA(MATCH(HV$3,Feiertage!$X5:$X50,0)),0,1)</f>
        <v>0</v>
      </c>
      <c r="HW14" s="18">
        <f>IF(ISNA(MATCH(HW$3,Feiertage!$X5:$X50,0)),0,1)</f>
        <v>0</v>
      </c>
      <c r="HX14" s="18">
        <f>IF(ISNA(MATCH(HX$3,Feiertage!$X5:$X50,0)),0,1)</f>
        <v>0</v>
      </c>
      <c r="HY14" s="18">
        <f>IF(ISNA(MATCH(HY$3,Feiertage!$X5:$X50,0)),0,1)</f>
        <v>0</v>
      </c>
      <c r="HZ14" s="18">
        <f>IF(ISNA(MATCH(HZ$3,Feiertage!$X5:$X50,0)),0,1)</f>
        <v>0</v>
      </c>
      <c r="IA14" s="18">
        <f>IF(ISNA(MATCH(IA$3,Feiertage!$X5:$X50,0)),0,1)</f>
        <v>0</v>
      </c>
      <c r="IB14" s="18">
        <f>IF(ISNA(MATCH(IB$3,Feiertage!$X5:$X50,0)),0,1)</f>
        <v>0</v>
      </c>
      <c r="IC14" s="18">
        <f>IF(ISNA(MATCH(IC$3,Feiertage!$X5:$X50,0)),0,1)</f>
        <v>0</v>
      </c>
      <c r="ID14" s="18">
        <f>IF(ISNA(MATCH(ID$3,Feiertage!$X5:$X50,0)),0,1)</f>
        <v>0</v>
      </c>
      <c r="IE14" s="18">
        <f>IF(ISNA(MATCH(IE$3,Feiertage!$X5:$X50,0)),0,1)</f>
        <v>0</v>
      </c>
      <c r="IF14" s="18">
        <f>IF(ISNA(MATCH(IF$3,Feiertage!$X5:$X50,0)),0,1)</f>
        <v>0</v>
      </c>
      <c r="IG14" s="18">
        <f>IF(ISNA(MATCH(IG$3,Feiertage!$X5:$X50,0)),0,1)</f>
        <v>0</v>
      </c>
      <c r="IH14" s="18">
        <f>IF(ISNA(MATCH(IH$3,Feiertage!$X5:$X50,0)),0,1)</f>
        <v>0</v>
      </c>
      <c r="II14" s="18">
        <f>IF(ISNA(MATCH(II$3,Feiertage!$X5:$X50,0)),0,1)</f>
        <v>0</v>
      </c>
      <c r="IJ14" s="18">
        <f>IF(ISNA(MATCH(IJ$3,Feiertage!$X5:$X50,0)),0,1)</f>
        <v>0</v>
      </c>
      <c r="IK14" s="18">
        <f>IF(ISNA(MATCH(IK$3,Feiertage!$X5:$X50,0)),0,1)</f>
        <v>0</v>
      </c>
      <c r="IL14" s="18">
        <f>IF(ISNA(MATCH(IL$3,Feiertage!$X5:$X50,0)),0,1)</f>
        <v>0</v>
      </c>
      <c r="IM14" s="18">
        <f>IF(ISNA(MATCH(IM$3,Feiertage!$X5:$X50,0)),0,1)</f>
        <v>0</v>
      </c>
      <c r="IN14" s="18">
        <f>IF(ISNA(MATCH(IN$3,Feiertage!$X5:$X50,0)),0,1)</f>
        <v>0</v>
      </c>
      <c r="IO14" s="18">
        <f>IF(ISNA(MATCH(IO$3,Feiertage!$X5:$X50,0)),0,1)</f>
        <v>0</v>
      </c>
      <c r="IP14" s="18">
        <f>IF(ISNA(MATCH(IP$3,Feiertage!$X5:$X50,0)),0,1)</f>
        <v>0</v>
      </c>
      <c r="IQ14" s="18">
        <f>IF(ISNA(MATCH(IQ$3,Feiertage!$X5:$X50,0)),0,1)</f>
        <v>0</v>
      </c>
      <c r="IR14" s="18">
        <f>IF(ISNA(MATCH(IR$3,Feiertage!$X5:$X50,0)),0,1)</f>
        <v>0</v>
      </c>
      <c r="IS14" s="18">
        <f>IF(ISNA(MATCH(IS$3,Feiertage!$X5:$X50,0)),0,1)</f>
        <v>0</v>
      </c>
      <c r="IT14" s="18">
        <f>IF(ISNA(MATCH(IT$3,Feiertage!$X5:$X50,0)),0,1)</f>
        <v>0</v>
      </c>
      <c r="IU14" s="18">
        <f>IF(ISNA(MATCH(IU$3,Feiertage!$X5:$X50,0)),0,1)</f>
        <v>0</v>
      </c>
      <c r="IV14" s="18">
        <f>IF(ISNA(MATCH(IV$3,Feiertage!$X5:$X50,0)),0,1)</f>
        <v>0</v>
      </c>
      <c r="IW14" s="18">
        <f>IF(ISNA(MATCH(IW$3,Feiertage!$X5:$X50,0)),0,1)</f>
        <v>0</v>
      </c>
      <c r="IX14" s="18">
        <f>IF(ISNA(MATCH(IX$3,Feiertage!$X5:$X50,0)),0,1)</f>
        <v>0</v>
      </c>
      <c r="IY14" s="18">
        <f>IF(ISNA(MATCH(IY$3,Feiertage!$X5:$X50,0)),0,1)</f>
        <v>0</v>
      </c>
      <c r="IZ14" s="18">
        <f>IF(ISNA(MATCH(IZ$3,Feiertage!$X5:$X50,0)),0,1)</f>
        <v>0</v>
      </c>
      <c r="JA14" s="18">
        <f>IF(ISNA(MATCH(JA$3,Feiertage!$X5:$X50,0)),0,1)</f>
        <v>0</v>
      </c>
      <c r="JB14" s="18">
        <f>IF(ISNA(MATCH(JB$3,Feiertage!$X5:$X50,0)),0,1)</f>
        <v>0</v>
      </c>
      <c r="JC14" s="18">
        <f>IF(ISNA(MATCH(JC$3,Feiertage!$X5:$X50,0)),0,1)</f>
        <v>0</v>
      </c>
      <c r="JD14" s="18">
        <f>IF(ISNA(MATCH(JD$3,Feiertage!$X5:$X50,0)),0,1)</f>
        <v>0</v>
      </c>
      <c r="JE14" s="18">
        <f>IF(ISNA(MATCH(JE$3,Feiertage!$X5:$X50,0)),0,1)</f>
        <v>0</v>
      </c>
      <c r="JF14" s="18">
        <f>IF(ISNA(MATCH(JF$3,Feiertage!$X5:$X50,0)),0,1)</f>
        <v>0</v>
      </c>
      <c r="JG14" s="18">
        <f>IF(ISNA(MATCH(JG$3,Feiertage!$X5:$X50,0)),0,1)</f>
        <v>0</v>
      </c>
      <c r="JH14" s="18">
        <f>IF(ISNA(MATCH(JH$3,Feiertage!$X5:$X50,0)),0,1)</f>
        <v>0</v>
      </c>
      <c r="JI14" s="18">
        <f>IF(ISNA(MATCH(JI$3,Feiertage!$X5:$X50,0)),0,1)</f>
        <v>0</v>
      </c>
      <c r="JJ14" s="18">
        <f>IF(ISNA(MATCH(JJ$3,Feiertage!$X5:$X50,0)),0,1)</f>
        <v>0</v>
      </c>
      <c r="JK14" s="18">
        <f>IF(ISNA(MATCH(JK$3,Feiertage!$X5:$X50,0)),0,1)</f>
        <v>0</v>
      </c>
      <c r="JL14" s="18">
        <f>IF(ISNA(MATCH(JL$3,Feiertage!$X5:$X50,0)),0,1)</f>
        <v>0</v>
      </c>
      <c r="JM14" s="18">
        <f>IF(ISNA(MATCH(JM$3,Feiertage!$X5:$X50,0)),0,1)</f>
        <v>0</v>
      </c>
      <c r="JN14" s="18">
        <f>IF(ISNA(MATCH(JN$3,Feiertage!$X5:$X50,0)),0,1)</f>
        <v>0</v>
      </c>
      <c r="JO14" s="18">
        <f>IF(ISNA(MATCH(JO$3,Feiertage!$X5:$X50,0)),0,1)</f>
        <v>0</v>
      </c>
      <c r="JP14" s="18">
        <f>IF(ISNA(MATCH(JP$3,Feiertage!$X5:$X50,0)),0,1)</f>
        <v>0</v>
      </c>
      <c r="JQ14" s="18">
        <f>IF(ISNA(MATCH(JQ$3,Feiertage!$X5:$X50,0)),0,1)</f>
        <v>0</v>
      </c>
      <c r="JR14" s="18">
        <f>IF(ISNA(MATCH(JR$3,Feiertage!$X5:$X50,0)),0,1)</f>
        <v>0</v>
      </c>
      <c r="JS14" s="18">
        <f>IF(ISNA(MATCH(JS$3,Feiertage!$X5:$X50,0)),0,1)</f>
        <v>0</v>
      </c>
      <c r="JT14" s="18">
        <f>IF(ISNA(MATCH(JT$3,Feiertage!$X5:$X50,0)),0,1)</f>
        <v>0</v>
      </c>
      <c r="JU14" s="18">
        <f>IF(ISNA(MATCH(JU$3,Feiertage!$X5:$X50,0)),0,1)</f>
        <v>0</v>
      </c>
      <c r="JV14" s="18">
        <f>IF(ISNA(MATCH(JV$3,Feiertage!$X5:$X50,0)),0,1)</f>
        <v>0</v>
      </c>
      <c r="JW14" s="18">
        <f>IF(ISNA(MATCH(JW$3,Feiertage!$X5:$X50,0)),0,1)</f>
        <v>0</v>
      </c>
      <c r="JX14" s="18">
        <f>IF(ISNA(MATCH(JX$3,Feiertage!$X5:$X50,0)),0,1)</f>
        <v>0</v>
      </c>
      <c r="JY14" s="18">
        <f>IF(ISNA(MATCH(JY$3,Feiertage!$X5:$X50,0)),0,1)</f>
        <v>0</v>
      </c>
      <c r="JZ14" s="18">
        <f>IF(ISNA(MATCH(JZ$3,Feiertage!$X5:$X50,0)),0,1)</f>
        <v>0</v>
      </c>
      <c r="KA14" s="18">
        <f>IF(ISNA(MATCH(KA$3,Feiertage!$X5:$X50,0)),0,1)</f>
        <v>0</v>
      </c>
      <c r="KB14" s="18">
        <f>IF(ISNA(MATCH(KB$3,Feiertage!$X5:$X50,0)),0,1)</f>
        <v>0</v>
      </c>
      <c r="KC14" s="18">
        <f>IF(ISNA(MATCH(KC$3,Feiertage!$X5:$X50,0)),0,1)</f>
        <v>0</v>
      </c>
      <c r="KD14" s="18">
        <f>IF(ISNA(MATCH(KD$3,Feiertage!$X5:$X50,0)),0,1)</f>
        <v>0</v>
      </c>
      <c r="KE14" s="18">
        <f>IF(ISNA(MATCH(KE$3,Feiertage!$X5:$X50,0)),0,1)</f>
        <v>0</v>
      </c>
      <c r="KF14" s="18">
        <f>IF(ISNA(MATCH(KF$3,Feiertage!$X5:$X50,0)),0,1)</f>
        <v>0</v>
      </c>
      <c r="KG14" s="18">
        <f>IF(ISNA(MATCH(KG$3,Feiertage!$X5:$X50,0)),0,1)</f>
        <v>0</v>
      </c>
      <c r="KH14" s="18">
        <f>IF(ISNA(MATCH(KH$3,Feiertage!$X5:$X50,0)),0,1)</f>
        <v>0</v>
      </c>
      <c r="KI14" s="18">
        <f>IF(ISNA(MATCH(KI$3,Feiertage!$X5:$X50,0)),0,1)</f>
        <v>0</v>
      </c>
      <c r="KJ14" s="18">
        <f>IF(ISNA(MATCH(KJ$3,Feiertage!$X5:$X50,0)),0,1)</f>
        <v>1</v>
      </c>
      <c r="KK14" s="18">
        <f>IF(ISNA(MATCH(KK$3,Feiertage!$X5:$X50,0)),0,1)</f>
        <v>0</v>
      </c>
      <c r="KL14" s="18">
        <f>IF(ISNA(MATCH(KL$3,Feiertage!$X5:$X50,0)),0,1)</f>
        <v>0</v>
      </c>
      <c r="KM14" s="18">
        <f>IF(ISNA(MATCH(KM$3,Feiertage!$X5:$X50,0)),0,1)</f>
        <v>0</v>
      </c>
      <c r="KN14" s="18">
        <f>IF(ISNA(MATCH(KN$3,Feiertage!$X5:$X50,0)),0,1)</f>
        <v>0</v>
      </c>
      <c r="KO14" s="18">
        <f>IF(ISNA(MATCH(KO$3,Feiertage!$X5:$X50,0)),0,1)</f>
        <v>0</v>
      </c>
      <c r="KP14" s="18">
        <f>IF(ISNA(MATCH(KP$3,Feiertage!$X5:$X50,0)),0,1)</f>
        <v>0</v>
      </c>
      <c r="KQ14" s="18">
        <f>IF(ISNA(MATCH(KQ$3,Feiertage!$X5:$X50,0)),0,1)</f>
        <v>0</v>
      </c>
      <c r="KR14" s="18">
        <f>IF(ISNA(MATCH(KR$3,Feiertage!$X5:$X50,0)),0,1)</f>
        <v>0</v>
      </c>
      <c r="KS14" s="18">
        <f>IF(ISNA(MATCH(KS$3,Feiertage!$X5:$X50,0)),0,1)</f>
        <v>0</v>
      </c>
      <c r="KT14" s="18">
        <f>IF(ISNA(MATCH(KT$3,Feiertage!$X5:$X50,0)),0,1)</f>
        <v>0</v>
      </c>
      <c r="KU14" s="18">
        <f>IF(ISNA(MATCH(KU$3,Feiertage!$X5:$X50,0)),0,1)</f>
        <v>0</v>
      </c>
      <c r="KV14" s="18">
        <f>IF(ISNA(MATCH(KV$3,Feiertage!$X5:$X50,0)),0,1)</f>
        <v>0</v>
      </c>
      <c r="KW14" s="18">
        <f>IF(ISNA(MATCH(KW$3,Feiertage!$X5:$X50,0)),0,1)</f>
        <v>0</v>
      </c>
      <c r="KX14" s="18">
        <f>IF(ISNA(MATCH(KX$3,Feiertage!$X5:$X50,0)),0,1)</f>
        <v>0</v>
      </c>
      <c r="KY14" s="18">
        <f>IF(ISNA(MATCH(KY$3,Feiertage!$X5:$X50,0)),0,1)</f>
        <v>0</v>
      </c>
      <c r="KZ14" s="18">
        <f>IF(ISNA(MATCH(KZ$3,Feiertage!$X5:$X50,0)),0,1)</f>
        <v>0</v>
      </c>
      <c r="LA14" s="18">
        <f>IF(ISNA(MATCH(LA$3,Feiertage!$X5:$X50,0)),0,1)</f>
        <v>0</v>
      </c>
      <c r="LB14" s="18">
        <f>IF(ISNA(MATCH(LB$3,Feiertage!$X5:$X50,0)),0,1)</f>
        <v>0</v>
      </c>
      <c r="LC14" s="18">
        <f>IF(ISNA(MATCH(LC$3,Feiertage!$X5:$X50,0)),0,1)</f>
        <v>0</v>
      </c>
      <c r="LD14" s="18">
        <f>IF(ISNA(MATCH(LD$3,Feiertage!$X5:$X50,0)),0,1)</f>
        <v>0</v>
      </c>
      <c r="LE14" s="18">
        <f>IF(ISNA(MATCH(LE$3,Feiertage!$X5:$X50,0)),0,1)</f>
        <v>0</v>
      </c>
      <c r="LF14" s="18">
        <f>IF(ISNA(MATCH(LF$3,Feiertage!$X5:$X50,0)),0,1)</f>
        <v>0</v>
      </c>
      <c r="LG14" s="18">
        <f>IF(ISNA(MATCH(LG$3,Feiertage!$X5:$X50,0)),0,1)</f>
        <v>0</v>
      </c>
      <c r="LH14" s="18">
        <f>IF(ISNA(MATCH(LH$3,Feiertage!$X5:$X50,0)),0,1)</f>
        <v>0</v>
      </c>
      <c r="LI14" s="18">
        <f>IF(ISNA(MATCH(LI$3,Feiertage!$X5:$X50,0)),0,1)</f>
        <v>0</v>
      </c>
      <c r="LJ14" s="18">
        <f>IF(ISNA(MATCH(LJ$3,Feiertage!$X5:$X50,0)),0,1)</f>
        <v>0</v>
      </c>
      <c r="LK14" s="18">
        <f>IF(ISNA(MATCH(LK$3,Feiertage!$X5:$X50,0)),0,1)</f>
        <v>0</v>
      </c>
      <c r="LL14" s="18">
        <f>IF(ISNA(MATCH(LL$3,Feiertage!$X5:$X50,0)),0,1)</f>
        <v>0</v>
      </c>
      <c r="LM14" s="18">
        <f>IF(ISNA(MATCH(LM$3,Feiertage!$X5:$X50,0)),0,1)</f>
        <v>1</v>
      </c>
      <c r="LN14" s="18">
        <f>IF(ISNA(MATCH(LN$3,Feiertage!$X5:$X50,0)),0,1)</f>
        <v>0</v>
      </c>
      <c r="LO14" s="18">
        <f>IF(ISNA(MATCH(LO$3,Feiertage!$X5:$X50,0)),0,1)</f>
        <v>0</v>
      </c>
      <c r="LP14" s="18">
        <f>IF(ISNA(MATCH(LP$3,Feiertage!$X5:$X50,0)),0,1)</f>
        <v>0</v>
      </c>
      <c r="LQ14" s="18">
        <f>IF(ISNA(MATCH(LQ$3,Feiertage!$X5:$X50,0)),0,1)</f>
        <v>0</v>
      </c>
      <c r="LR14" s="18">
        <f>IF(ISNA(MATCH(LR$3,Feiertage!$X5:$X50,0)),0,1)</f>
        <v>0</v>
      </c>
      <c r="LS14" s="18">
        <f>IF(ISNA(MATCH(LS$3,Feiertage!$X5:$X50,0)),0,1)</f>
        <v>0</v>
      </c>
      <c r="LT14" s="18">
        <f>IF(ISNA(MATCH(LT$3,Feiertage!$X5:$X50,0)),0,1)</f>
        <v>0</v>
      </c>
      <c r="LU14" s="18">
        <f>IF(ISNA(MATCH(LU$3,Feiertage!$X5:$X50,0)),0,1)</f>
        <v>0</v>
      </c>
      <c r="LV14" s="18">
        <f>IF(ISNA(MATCH(LV$3,Feiertage!$X5:$X50,0)),0,1)</f>
        <v>0</v>
      </c>
      <c r="LW14" s="18">
        <f>IF(ISNA(MATCH(LW$3,Feiertage!$X5:$X50,0)),0,1)</f>
        <v>0</v>
      </c>
      <c r="LX14" s="18">
        <f>IF(ISNA(MATCH(LX$3,Feiertage!$X5:$X50,0)),0,1)</f>
        <v>0</v>
      </c>
      <c r="LY14" s="18">
        <f>IF(ISNA(MATCH(LY$3,Feiertage!$X5:$X50,0)),0,1)</f>
        <v>0</v>
      </c>
      <c r="LZ14" s="18">
        <f>IF(ISNA(MATCH(LZ$3,Feiertage!$X5:$X50,0)),0,1)</f>
        <v>0</v>
      </c>
      <c r="MA14" s="18">
        <f>IF(ISNA(MATCH(MA$3,Feiertage!$X5:$X50,0)),0,1)</f>
        <v>0</v>
      </c>
      <c r="MB14" s="18">
        <f>IF(ISNA(MATCH(MB$3,Feiertage!$X5:$X50,0)),0,1)</f>
        <v>0</v>
      </c>
      <c r="MC14" s="18">
        <f>IF(ISNA(MATCH(MC$3,Feiertage!$X5:$X50,0)),0,1)</f>
        <v>0</v>
      </c>
      <c r="MD14" s="18">
        <f>IF(ISNA(MATCH(MD$3,Feiertage!$X5:$X50,0)),0,1)</f>
        <v>0</v>
      </c>
      <c r="ME14" s="18">
        <f>IF(ISNA(MATCH(ME$3,Feiertage!$X5:$X50,0)),0,1)</f>
        <v>0</v>
      </c>
      <c r="MF14" s="18">
        <f>IF(ISNA(MATCH(MF$3,Feiertage!$X5:$X50,0)),0,1)</f>
        <v>0</v>
      </c>
      <c r="MG14" s="18">
        <f>IF(ISNA(MATCH(MG$3,Feiertage!$X5:$X50,0)),0,1)</f>
        <v>0</v>
      </c>
      <c r="MH14" s="18">
        <f>IF(ISNA(MATCH(MH$3,Feiertage!$X5:$X50,0)),0,1)</f>
        <v>0</v>
      </c>
      <c r="MI14" s="18">
        <f>IF(ISNA(MATCH(MI$3,Feiertage!$X5:$X50,0)),0,1)</f>
        <v>0</v>
      </c>
      <c r="MJ14" s="18">
        <f>IF(ISNA(MATCH(MJ$3,Feiertage!$X5:$X50,0)),0,1)</f>
        <v>0</v>
      </c>
      <c r="MK14" s="18">
        <f>IF(ISNA(MATCH(MK$3,Feiertage!$X5:$X50,0)),0,1)</f>
        <v>0</v>
      </c>
      <c r="ML14" s="18">
        <f>IF(ISNA(MATCH(ML$3,Feiertage!$X5:$X50,0)),0,1)</f>
        <v>0</v>
      </c>
      <c r="MM14" s="18">
        <f>IF(ISNA(MATCH(MM$3,Feiertage!$X5:$X50,0)),0,1)</f>
        <v>0</v>
      </c>
      <c r="MN14" s="18">
        <f>IF(ISNA(MATCH(MN$3,Feiertage!$X5:$X50,0)),0,1)</f>
        <v>0</v>
      </c>
      <c r="MO14" s="18">
        <f>IF(ISNA(MATCH(MO$3,Feiertage!$X5:$X50,0)),0,1)</f>
        <v>0</v>
      </c>
      <c r="MP14" s="18">
        <f>IF(ISNA(MATCH(MP$3,Feiertage!$X5:$X50,0)),0,1)</f>
        <v>0</v>
      </c>
      <c r="MQ14" s="18">
        <f>IF(ISNA(MATCH(MQ$3,Feiertage!$X5:$X50,0)),0,1)</f>
        <v>0</v>
      </c>
      <c r="MR14" s="18">
        <f>IF(ISNA(MATCH(MR$3,Feiertage!$X5:$X50,0)),0,1)</f>
        <v>0</v>
      </c>
      <c r="MS14" s="18">
        <f>IF(ISNA(MATCH(MS$3,Feiertage!$X5:$X50,0)),0,1)</f>
        <v>0</v>
      </c>
      <c r="MT14" s="18">
        <f>IF(ISNA(MATCH(MT$3,Feiertage!$X5:$X50,0)),0,1)</f>
        <v>0</v>
      </c>
      <c r="MU14" s="18">
        <f>IF(ISNA(MATCH(MU$3,Feiertage!$X5:$X50,0)),0,1)</f>
        <v>0</v>
      </c>
      <c r="MV14" s="18">
        <f>IF(ISNA(MATCH(MV$3,Feiertage!$X5:$X50,0)),0,1)</f>
        <v>0</v>
      </c>
      <c r="MW14" s="18">
        <f>IF(ISNA(MATCH(MW$3,Feiertage!$X5:$X50,0)),0,1)</f>
        <v>0</v>
      </c>
      <c r="MX14" s="18">
        <f>IF(ISNA(MATCH(MX$3,Feiertage!$X5:$X50,0)),0,1)</f>
        <v>0</v>
      </c>
      <c r="MY14" s="18">
        <f>IF(ISNA(MATCH(MY$3,Feiertage!$X5:$X50,0)),0,1)</f>
        <v>0</v>
      </c>
      <c r="MZ14" s="18">
        <f>IF(ISNA(MATCH(MZ$3,Feiertage!$X5:$X50,0)),0,1)</f>
        <v>0</v>
      </c>
      <c r="NA14" s="18">
        <f>IF(ISNA(MATCH(NA$3,Feiertage!$X5:$X50,0)),0,1)</f>
        <v>0</v>
      </c>
      <c r="NB14" s="18">
        <f>IF(ISNA(MATCH(NB$3,Feiertage!$X5:$X50,0)),0,1)</f>
        <v>0</v>
      </c>
      <c r="NC14" s="18">
        <f>IF(ISNA(MATCH(NC$3,Feiertage!$X5:$X50,0)),0,1)</f>
        <v>0</v>
      </c>
      <c r="ND14" s="18">
        <f>IF(ISNA(MATCH(ND$3,Feiertage!$X5:$X50,0)),0,1)</f>
        <v>0</v>
      </c>
      <c r="NE14" s="18">
        <f>IF(ISNA(MATCH(NE$3,Feiertage!$X5:$X50,0)),0,1)</f>
        <v>0</v>
      </c>
      <c r="NF14" s="18">
        <f>IF(ISNA(MATCH(NF$3,Feiertage!$X5:$X50,0)),0,1)</f>
        <v>0</v>
      </c>
      <c r="NG14" s="18">
        <f>IF(ISNA(MATCH(NG$3,Feiertage!$X5:$X50,0)),0,1)</f>
        <v>0</v>
      </c>
      <c r="NH14" s="18">
        <f>IF(ISNA(MATCH(NH$3,Feiertage!$X5:$X50,0)),0,1)</f>
        <v>0</v>
      </c>
      <c r="NI14" s="18">
        <f>IF(ISNA(MATCH(NI$3,Feiertage!$X5:$X50,0)),0,1)</f>
        <v>0</v>
      </c>
      <c r="NJ14" s="18">
        <f>IF(ISNA(MATCH(NJ$3,Feiertage!$X5:$X50,0)),0,1)</f>
        <v>0</v>
      </c>
      <c r="NK14" s="18">
        <f>IF(ISNA(MATCH(NK$3,Feiertage!$X5:$X50,0)),0,1)</f>
        <v>0</v>
      </c>
      <c r="NL14" s="18">
        <f>IF(ISNA(MATCH(NL$3,Feiertage!$X5:$X50,0)),0,1)</f>
        <v>0</v>
      </c>
      <c r="NM14" s="18">
        <f>IF(ISNA(MATCH(NM$3,Feiertage!$X5:$X50,0)),0,1)</f>
        <v>0</v>
      </c>
      <c r="NN14" s="18">
        <f>IF(ISNA(MATCH(NN$3,Feiertage!$X5:$X50,0)),0,1)</f>
        <v>0</v>
      </c>
      <c r="NO14" s="18">
        <f>IF(ISNA(MATCH(NO$3,Feiertage!$X5:$X50,0)),0,1)</f>
        <v>1</v>
      </c>
      <c r="NP14" s="18">
        <f>IF(ISNA(MATCH(NP$3,Feiertage!$X5:$X50,0)),0,1)</f>
        <v>1</v>
      </c>
      <c r="NQ14" s="18">
        <f>IF(ISNA(MATCH(NQ$3,Feiertage!$X5:$X50,0)),0,1)</f>
        <v>0</v>
      </c>
      <c r="NR14" s="18">
        <f>IF(ISNA(MATCH(NR$3,Feiertage!$X5:$X50,0)),0,1)</f>
        <v>0</v>
      </c>
      <c r="NS14" s="18">
        <f>IF(ISNA(MATCH(NS$3,Feiertage!$X5:$X50,0)),0,1)</f>
        <v>0</v>
      </c>
      <c r="NT14" s="18">
        <f>IF(ISNA(MATCH(NT$3,Feiertage!$X5:$X50,0)),0,1)</f>
        <v>0</v>
      </c>
      <c r="NU14" s="18">
        <f>IF(ISNA(MATCH(NU$3,Feiertage!$X5:$X50,0)),0,1)</f>
        <v>1</v>
      </c>
    </row>
    <row r="15" spans="1:385" s="11" customFormat="1" ht="15" hidden="1" customHeight="1" x14ac:dyDescent="0.45">
      <c r="B15" s="159"/>
      <c r="C15" s="17" t="s">
        <v>26</v>
      </c>
      <c r="D15" s="17"/>
      <c r="E15" s="163"/>
      <c r="F15" s="163"/>
      <c r="G15" s="170"/>
      <c r="H15" s="170"/>
      <c r="I15" s="136"/>
      <c r="J15" s="136"/>
      <c r="K15" s="136"/>
      <c r="L15" s="165"/>
      <c r="M15" s="165"/>
      <c r="N15" s="167"/>
      <c r="O15" s="167"/>
      <c r="P15" s="154"/>
      <c r="Q15" s="156"/>
      <c r="R15" s="170"/>
      <c r="S15" s="158"/>
      <c r="T15" s="18">
        <f>IF(ISNA(MATCH(T$3,Feiertage!$Z5:$Z50,0)),0,1)</f>
        <v>1</v>
      </c>
      <c r="U15" s="18">
        <f>IF(ISNA(MATCH(U$3,Feiertage!$Z5:$Z50,0)),0,1)</f>
        <v>0</v>
      </c>
      <c r="V15" s="18">
        <f>IF(ISNA(MATCH(V$3,Feiertage!$Z5:$Z50,0)),0,1)</f>
        <v>0</v>
      </c>
      <c r="W15" s="18">
        <f>IF(ISNA(MATCH(W$3,Feiertage!$Z5:$Z50,0)),0,1)</f>
        <v>0</v>
      </c>
      <c r="X15" s="18">
        <f>IF(ISNA(MATCH(X$3,Feiertage!$Z5:$Z50,0)),0,1)</f>
        <v>0</v>
      </c>
      <c r="Y15" s="18">
        <f>IF(ISNA(MATCH(Y$3,Feiertage!$Z5:$Z50,0)),0,1)</f>
        <v>0</v>
      </c>
      <c r="Z15" s="18">
        <f>IF(ISNA(MATCH(Z$3,Feiertage!$Z5:$Z50,0)),0,1)</f>
        <v>0</v>
      </c>
      <c r="AA15" s="18">
        <f>IF(ISNA(MATCH(AA$3,Feiertage!$Z5:$Z50,0)),0,1)</f>
        <v>0</v>
      </c>
      <c r="AB15" s="18">
        <f>IF(ISNA(MATCH(AB$3,Feiertage!$Z5:$Z50,0)),0,1)</f>
        <v>0</v>
      </c>
      <c r="AC15" s="18">
        <f>IF(ISNA(MATCH(AC$3,Feiertage!$Z5:$Z50,0)),0,1)</f>
        <v>0</v>
      </c>
      <c r="AD15" s="18">
        <f>IF(ISNA(MATCH(AD$3,Feiertage!$Z5:$Z50,0)),0,1)</f>
        <v>0</v>
      </c>
      <c r="AE15" s="18">
        <f>IF(ISNA(MATCH(AE$3,Feiertage!$Z5:$Z50,0)),0,1)</f>
        <v>0</v>
      </c>
      <c r="AF15" s="18">
        <f>IF(ISNA(MATCH(AF$3,Feiertage!$Z5:$Z50,0)),0,1)</f>
        <v>0</v>
      </c>
      <c r="AG15" s="18">
        <f>IF(ISNA(MATCH(AG$3,Feiertage!$Z5:$Z50,0)),0,1)</f>
        <v>0</v>
      </c>
      <c r="AH15" s="18">
        <f>IF(ISNA(MATCH(AH$3,Feiertage!$Z5:$Z50,0)),0,1)</f>
        <v>0</v>
      </c>
      <c r="AI15" s="18">
        <f>IF(ISNA(MATCH(AI$3,Feiertage!$Z5:$Z50,0)),0,1)</f>
        <v>0</v>
      </c>
      <c r="AJ15" s="18">
        <f>IF(ISNA(MATCH(AJ$3,Feiertage!$Z5:$Z50,0)),0,1)</f>
        <v>0</v>
      </c>
      <c r="AK15" s="18">
        <f>IF(ISNA(MATCH(AK$3,Feiertage!$Z5:$Z50,0)),0,1)</f>
        <v>0</v>
      </c>
      <c r="AL15" s="18">
        <f>IF(ISNA(MATCH(AL$3,Feiertage!$Z5:$Z50,0)),0,1)</f>
        <v>0</v>
      </c>
      <c r="AM15" s="18">
        <f>IF(ISNA(MATCH(AM$3,Feiertage!$Z5:$Z50,0)),0,1)</f>
        <v>0</v>
      </c>
      <c r="AN15" s="18">
        <f>IF(ISNA(MATCH(AN$3,Feiertage!$Z5:$Z50,0)),0,1)</f>
        <v>0</v>
      </c>
      <c r="AO15" s="18">
        <f>IF(ISNA(MATCH(AO$3,Feiertage!$Z5:$Z50,0)),0,1)</f>
        <v>0</v>
      </c>
      <c r="AP15" s="18">
        <f>IF(ISNA(MATCH(AP$3,Feiertage!$Z5:$Z50,0)),0,1)</f>
        <v>0</v>
      </c>
      <c r="AQ15" s="18">
        <f>IF(ISNA(MATCH(AQ$3,Feiertage!$Z5:$Z50,0)),0,1)</f>
        <v>0</v>
      </c>
      <c r="AR15" s="18">
        <f>IF(ISNA(MATCH(AR$3,Feiertage!$Z5:$Z50,0)),0,1)</f>
        <v>0</v>
      </c>
      <c r="AS15" s="18">
        <f>IF(ISNA(MATCH(AS$3,Feiertage!$Z5:$Z50,0)),0,1)</f>
        <v>0</v>
      </c>
      <c r="AT15" s="18">
        <f>IF(ISNA(MATCH(AT$3,Feiertage!$Z5:$Z50,0)),0,1)</f>
        <v>0</v>
      </c>
      <c r="AU15" s="18">
        <f>IF(ISNA(MATCH(AU$3,Feiertage!$Z5:$Z50,0)),0,1)</f>
        <v>0</v>
      </c>
      <c r="AV15" s="18">
        <f>IF(ISNA(MATCH(AV$3,Feiertage!$Z5:$Z50,0)),0,1)</f>
        <v>0</v>
      </c>
      <c r="AW15" s="18">
        <f>IF(ISNA(MATCH(AW$3,Feiertage!$Z5:$Z50,0)),0,1)</f>
        <v>0</v>
      </c>
      <c r="AX15" s="18">
        <f>IF(ISNA(MATCH(AX$3,Feiertage!$Z5:$Z50,0)),0,1)</f>
        <v>0</v>
      </c>
      <c r="AY15" s="18">
        <f>IF(ISNA(MATCH(AY$3,Feiertage!$Z5:$Z50,0)),0,1)</f>
        <v>0</v>
      </c>
      <c r="AZ15" s="18">
        <f>IF(ISNA(MATCH(AZ$3,Feiertage!$Z5:$Z50,0)),0,1)</f>
        <v>0</v>
      </c>
      <c r="BA15" s="18">
        <f>IF(ISNA(MATCH(BA$3,Feiertage!$Z5:$Z50,0)),0,1)</f>
        <v>0</v>
      </c>
      <c r="BB15" s="18">
        <f>IF(ISNA(MATCH(BB$3,Feiertage!$Z5:$Z50,0)),0,1)</f>
        <v>0</v>
      </c>
      <c r="BC15" s="18">
        <f>IF(ISNA(MATCH(BC$3,Feiertage!$Z5:$Z50,0)),0,1)</f>
        <v>0</v>
      </c>
      <c r="BD15" s="18">
        <f>IF(ISNA(MATCH(BD$3,Feiertage!$Z5:$Z50,0)),0,1)</f>
        <v>0</v>
      </c>
      <c r="BE15" s="18">
        <f>IF(ISNA(MATCH(BE$3,Feiertage!$Z5:$Z50,0)),0,1)</f>
        <v>0</v>
      </c>
      <c r="BF15" s="18">
        <f>IF(ISNA(MATCH(BF$3,Feiertage!$Z5:$Z50,0)),0,1)</f>
        <v>0</v>
      </c>
      <c r="BG15" s="18">
        <f>IF(ISNA(MATCH(BG$3,Feiertage!$Z5:$Z50,0)),0,1)</f>
        <v>0</v>
      </c>
      <c r="BH15" s="18">
        <f>IF(ISNA(MATCH(BH$3,Feiertage!$Z5:$Z50,0)),0,1)</f>
        <v>0</v>
      </c>
      <c r="BI15" s="18">
        <f>IF(ISNA(MATCH(BI$3,Feiertage!$Z5:$Z50,0)),0,1)</f>
        <v>0</v>
      </c>
      <c r="BJ15" s="18">
        <f>IF(ISNA(MATCH(BJ$3,Feiertage!$Z5:$Z50,0)),0,1)</f>
        <v>0</v>
      </c>
      <c r="BK15" s="18">
        <f>IF(ISNA(MATCH(BK$3,Feiertage!$Z5:$Z50,0)),0,1)</f>
        <v>0</v>
      </c>
      <c r="BL15" s="18">
        <f>IF(ISNA(MATCH(BL$3,Feiertage!$Z5:$Z50,0)),0,1)</f>
        <v>0</v>
      </c>
      <c r="BM15" s="18">
        <f>IF(ISNA(MATCH(BM$3,Feiertage!$Z5:$Z50,0)),0,1)</f>
        <v>0</v>
      </c>
      <c r="BN15" s="18">
        <f>IF(ISNA(MATCH(BN$3,Feiertage!$Z5:$Z50,0)),0,1)</f>
        <v>0</v>
      </c>
      <c r="BO15" s="18">
        <f>IF(ISNA(MATCH(BO$3,Feiertage!$Z5:$Z50,0)),0,1)</f>
        <v>0</v>
      </c>
      <c r="BP15" s="18">
        <f>IF(ISNA(MATCH(BP$3,Feiertage!$Z5:$Z50,0)),0,1)</f>
        <v>0</v>
      </c>
      <c r="BQ15" s="18">
        <f>IF(ISNA(MATCH(BQ$3,Feiertage!$Z5:$Z50,0)),0,1)</f>
        <v>0</v>
      </c>
      <c r="BR15" s="18">
        <f>IF(ISNA(MATCH(BR$3,Feiertage!$Z5:$Z50,0)),0,1)</f>
        <v>0</v>
      </c>
      <c r="BS15" s="18">
        <f>IF(ISNA(MATCH(BS$3,Feiertage!$Z5:$Z50,0)),0,1)</f>
        <v>0</v>
      </c>
      <c r="BT15" s="18">
        <f>IF(ISNA(MATCH(BT$3,Feiertage!$Z5:$Z50,0)),0,1)</f>
        <v>0</v>
      </c>
      <c r="BU15" s="18">
        <f>IF(ISNA(MATCH(BU$3,Feiertage!$Z5:$Z50,0)),0,1)</f>
        <v>0</v>
      </c>
      <c r="BV15" s="18">
        <f>IF(ISNA(MATCH(BV$3,Feiertage!$Z5:$Z50,0)),0,1)</f>
        <v>0</v>
      </c>
      <c r="BW15" s="18">
        <f>IF(ISNA(MATCH(BW$3,Feiertage!$Z5:$Z50,0)),0,1)</f>
        <v>0</v>
      </c>
      <c r="BX15" s="18">
        <f>IF(ISNA(MATCH(BX$3,Feiertage!$Z5:$Z50,0)),0,1)</f>
        <v>0</v>
      </c>
      <c r="BY15" s="18">
        <f>IF(ISNA(MATCH(BY$3,Feiertage!$Z5:$Z50,0)),0,1)</f>
        <v>0</v>
      </c>
      <c r="BZ15" s="18">
        <f>IF(ISNA(MATCH(BZ$3,Feiertage!$Z5:$Z50,0)),0,1)</f>
        <v>0</v>
      </c>
      <c r="CA15" s="18">
        <f>IF(ISNA(MATCH(CA$3,Feiertage!$Z5:$Z50,0)),0,1)</f>
        <v>0</v>
      </c>
      <c r="CB15" s="18">
        <f>IF(ISNA(MATCH(CB$3,Feiertage!$Z5:$Z50,0)),0,1)</f>
        <v>0</v>
      </c>
      <c r="CC15" s="18">
        <f>IF(ISNA(MATCH(CC$3,Feiertage!$Z5:$Z50,0)),0,1)</f>
        <v>0</v>
      </c>
      <c r="CD15" s="18">
        <f>IF(ISNA(MATCH(CD$3,Feiertage!$Z5:$Z50,0)),0,1)</f>
        <v>0</v>
      </c>
      <c r="CE15" s="18">
        <f>IF(ISNA(MATCH(CE$3,Feiertage!$Z5:$Z50,0)),0,1)</f>
        <v>0</v>
      </c>
      <c r="CF15" s="18">
        <f>IF(ISNA(MATCH(CF$3,Feiertage!$Z5:$Z50,0)),0,1)</f>
        <v>0</v>
      </c>
      <c r="CG15" s="18">
        <f>IF(ISNA(MATCH(CG$3,Feiertage!$Z5:$Z50,0)),0,1)</f>
        <v>0</v>
      </c>
      <c r="CH15" s="18">
        <f>IF(ISNA(MATCH(CH$3,Feiertage!$Z5:$Z50,0)),0,1)</f>
        <v>0</v>
      </c>
      <c r="CI15" s="18">
        <f>IF(ISNA(MATCH(CI$3,Feiertage!$Z5:$Z50,0)),0,1)</f>
        <v>0</v>
      </c>
      <c r="CJ15" s="18">
        <f>IF(ISNA(MATCH(CJ$3,Feiertage!$Z5:$Z50,0)),0,1)</f>
        <v>0</v>
      </c>
      <c r="CK15" s="18">
        <f>IF(ISNA(MATCH(CK$3,Feiertage!$Z5:$Z50,0)),0,1)</f>
        <v>0</v>
      </c>
      <c r="CL15" s="18">
        <f>IF(ISNA(MATCH(CL$3,Feiertage!$Z5:$Z50,0)),0,1)</f>
        <v>0</v>
      </c>
      <c r="CM15" s="18">
        <f>IF(ISNA(MATCH(CM$3,Feiertage!$Z5:$Z50,0)),0,1)</f>
        <v>0</v>
      </c>
      <c r="CN15" s="18">
        <f>IF(ISNA(MATCH(CN$3,Feiertage!$Z5:$Z50,0)),0,1)</f>
        <v>0</v>
      </c>
      <c r="CO15" s="18">
        <f>IF(ISNA(MATCH(CO$3,Feiertage!$Z5:$Z50,0)),0,1)</f>
        <v>0</v>
      </c>
      <c r="CP15" s="18">
        <f>IF(ISNA(MATCH(CP$3,Feiertage!$Z5:$Z50,0)),0,1)</f>
        <v>0</v>
      </c>
      <c r="CQ15" s="18">
        <f>IF(ISNA(MATCH(CQ$3,Feiertage!$Z5:$Z50,0)),0,1)</f>
        <v>0</v>
      </c>
      <c r="CR15" s="18">
        <f>IF(ISNA(MATCH(CR$3,Feiertage!$Z5:$Z50,0)),0,1)</f>
        <v>0</v>
      </c>
      <c r="CS15" s="18">
        <f>IF(ISNA(MATCH(CS$3,Feiertage!$Z5:$Z50,0)),0,1)</f>
        <v>0</v>
      </c>
      <c r="CT15" s="18">
        <f>IF(ISNA(MATCH(CT$3,Feiertage!$Z5:$Z50,0)),0,1)</f>
        <v>0</v>
      </c>
      <c r="CU15" s="18">
        <f>IF(ISNA(MATCH(CU$3,Feiertage!$Z5:$Z50,0)),0,1)</f>
        <v>0</v>
      </c>
      <c r="CV15" s="18">
        <f>IF(ISNA(MATCH(CV$3,Feiertage!$Z5:$Z50,0)),0,1)</f>
        <v>0</v>
      </c>
      <c r="CW15" s="18">
        <f>IF(ISNA(MATCH(CW$3,Feiertage!$Z5:$Z50,0)),0,1)</f>
        <v>0</v>
      </c>
      <c r="CX15" s="18">
        <f>IF(ISNA(MATCH(CX$3,Feiertage!$Z5:$Z50,0)),0,1)</f>
        <v>0</v>
      </c>
      <c r="CY15" s="18">
        <f>IF(ISNA(MATCH(CY$3,Feiertage!$Z5:$Z50,0)),0,1)</f>
        <v>0</v>
      </c>
      <c r="CZ15" s="18">
        <f>IF(ISNA(MATCH(CZ$3,Feiertage!$Z5:$Z50,0)),0,1)</f>
        <v>0</v>
      </c>
      <c r="DA15" s="18">
        <f>IF(ISNA(MATCH(DA$3,Feiertage!$Z5:$Z50,0)),0,1)</f>
        <v>0</v>
      </c>
      <c r="DB15" s="18">
        <f>IF(ISNA(MATCH(DB$3,Feiertage!$Z5:$Z50,0)),0,1)</f>
        <v>0</v>
      </c>
      <c r="DC15" s="18">
        <f>IF(ISNA(MATCH(DC$3,Feiertage!$Z5:$Z50,0)),0,1)</f>
        <v>0</v>
      </c>
      <c r="DD15" s="18">
        <f>IF(ISNA(MATCH(DD$3,Feiertage!$Z5:$Z50,0)),0,1)</f>
        <v>1</v>
      </c>
      <c r="DE15" s="18">
        <f>IF(ISNA(MATCH(DE$3,Feiertage!$Z5:$Z50,0)),0,1)</f>
        <v>0</v>
      </c>
      <c r="DF15" s="18">
        <f>IF(ISNA(MATCH(DF$3,Feiertage!$Z5:$Z50,0)),0,1)</f>
        <v>1</v>
      </c>
      <c r="DG15" s="18">
        <f>IF(ISNA(MATCH(DG$3,Feiertage!$Z5:$Z50,0)),0,1)</f>
        <v>1</v>
      </c>
      <c r="DH15" s="18">
        <f>IF(ISNA(MATCH(DH$3,Feiertage!$Z5:$Z50,0)),0,1)</f>
        <v>0</v>
      </c>
      <c r="DI15" s="18">
        <f>IF(ISNA(MATCH(DI$3,Feiertage!$Z5:$Z50,0)),0,1)</f>
        <v>0</v>
      </c>
      <c r="DJ15" s="18">
        <f>IF(ISNA(MATCH(DJ$3,Feiertage!$Z5:$Z50,0)),0,1)</f>
        <v>0</v>
      </c>
      <c r="DK15" s="18">
        <f>IF(ISNA(MATCH(DK$3,Feiertage!$Z5:$Z50,0)),0,1)</f>
        <v>0</v>
      </c>
      <c r="DL15" s="18">
        <f>IF(ISNA(MATCH(DL$3,Feiertage!$Z5:$Z50,0)),0,1)</f>
        <v>0</v>
      </c>
      <c r="DM15" s="18">
        <f>IF(ISNA(MATCH(DM$3,Feiertage!$Z5:$Z50,0)),0,1)</f>
        <v>0</v>
      </c>
      <c r="DN15" s="18">
        <f>IF(ISNA(MATCH(DN$3,Feiertage!$Z5:$Z50,0)),0,1)</f>
        <v>0</v>
      </c>
      <c r="DO15" s="18">
        <f>IF(ISNA(MATCH(DO$3,Feiertage!$Z5:$Z50,0)),0,1)</f>
        <v>0</v>
      </c>
      <c r="DP15" s="18">
        <f>IF(ISNA(MATCH(DP$3,Feiertage!$Z5:$Z50,0)),0,1)</f>
        <v>0</v>
      </c>
      <c r="DQ15" s="18">
        <f>IF(ISNA(MATCH(DQ$3,Feiertage!$Z5:$Z50,0)),0,1)</f>
        <v>0</v>
      </c>
      <c r="DR15" s="18">
        <f>IF(ISNA(MATCH(DR$3,Feiertage!$Z5:$Z50,0)),0,1)</f>
        <v>0</v>
      </c>
      <c r="DS15" s="18">
        <f>IF(ISNA(MATCH(DS$3,Feiertage!$Z5:$Z50,0)),0,1)</f>
        <v>0</v>
      </c>
      <c r="DT15" s="18">
        <f>IF(ISNA(MATCH(DT$3,Feiertage!$Z5:$Z50,0)),0,1)</f>
        <v>0</v>
      </c>
      <c r="DU15" s="18">
        <f>IF(ISNA(MATCH(DU$3,Feiertage!$Z5:$Z50,0)),0,1)</f>
        <v>0</v>
      </c>
      <c r="DV15" s="18">
        <f>IF(ISNA(MATCH(DV$3,Feiertage!$Z5:$Z50,0)),0,1)</f>
        <v>0</v>
      </c>
      <c r="DW15" s="18">
        <f>IF(ISNA(MATCH(DW$3,Feiertage!$Z5:$Z50,0)),0,1)</f>
        <v>0</v>
      </c>
      <c r="DX15" s="18">
        <f>IF(ISNA(MATCH(DX$3,Feiertage!$Z5:$Z50,0)),0,1)</f>
        <v>0</v>
      </c>
      <c r="DY15" s="18">
        <f>IF(ISNA(MATCH(DY$3,Feiertage!$Z5:$Z50,0)),0,1)</f>
        <v>0</v>
      </c>
      <c r="DZ15" s="18">
        <f>IF(ISNA(MATCH(DZ$3,Feiertage!$Z5:$Z50,0)),0,1)</f>
        <v>0</v>
      </c>
      <c r="EA15" s="18">
        <f>IF(ISNA(MATCH(EA$3,Feiertage!$Z5:$Z50,0)),0,1)</f>
        <v>0</v>
      </c>
      <c r="EB15" s="18">
        <f>IF(ISNA(MATCH(EB$3,Feiertage!$Z5:$Z50,0)),0,1)</f>
        <v>0</v>
      </c>
      <c r="EC15" s="18">
        <f>IF(ISNA(MATCH(EC$3,Feiertage!$Z5:$Z50,0)),0,1)</f>
        <v>0</v>
      </c>
      <c r="ED15" s="18">
        <f>IF(ISNA(MATCH(ED$3,Feiertage!$Z5:$Z50,0)),0,1)</f>
        <v>0</v>
      </c>
      <c r="EE15" s="18">
        <f>IF(ISNA(MATCH(EE$3,Feiertage!$Z5:$Z50,0)),0,1)</f>
        <v>0</v>
      </c>
      <c r="EF15" s="18">
        <f>IF(ISNA(MATCH(EF$3,Feiertage!$Z5:$Z50,0)),0,1)</f>
        <v>0</v>
      </c>
      <c r="EG15" s="18">
        <f>IF(ISNA(MATCH(EG$3,Feiertage!$Z5:$Z50,0)),0,1)</f>
        <v>0</v>
      </c>
      <c r="EH15" s="18">
        <f>IF(ISNA(MATCH(EH$3,Feiertage!$Z5:$Z50,0)),0,1)</f>
        <v>0</v>
      </c>
      <c r="EI15" s="18">
        <f>IF(ISNA(MATCH(EI$3,Feiertage!$Z5:$Z50,0)),0,1)</f>
        <v>0</v>
      </c>
      <c r="EJ15" s="18">
        <f>IF(ISNA(MATCH(EJ$3,Feiertage!$Z5:$Z50,0)),0,1)</f>
        <v>0</v>
      </c>
      <c r="EK15" s="18">
        <f>IF(ISNA(MATCH(EK$3,Feiertage!$Z5:$Z50,0)),0,1)</f>
        <v>1</v>
      </c>
      <c r="EL15" s="18">
        <f>IF(ISNA(MATCH(EL$3,Feiertage!$Z5:$Z50,0)),0,1)</f>
        <v>0</v>
      </c>
      <c r="EM15" s="18">
        <f>IF(ISNA(MATCH(EM$3,Feiertage!$Z5:$Z50,0)),0,1)</f>
        <v>0</v>
      </c>
      <c r="EN15" s="18">
        <f>IF(ISNA(MATCH(EN$3,Feiertage!$Z5:$Z50,0)),0,1)</f>
        <v>0</v>
      </c>
      <c r="EO15" s="18">
        <f>IF(ISNA(MATCH(EO$3,Feiertage!$Z5:$Z50,0)),0,1)</f>
        <v>0</v>
      </c>
      <c r="EP15" s="18">
        <f>IF(ISNA(MATCH(EP$3,Feiertage!$Z5:$Z50,0)),0,1)</f>
        <v>0</v>
      </c>
      <c r="EQ15" s="18">
        <f>IF(ISNA(MATCH(EQ$3,Feiertage!$Z5:$Z50,0)),0,1)</f>
        <v>0</v>
      </c>
      <c r="ER15" s="18">
        <f>IF(ISNA(MATCH(ER$3,Feiertage!$Z5:$Z50,0)),0,1)</f>
        <v>0</v>
      </c>
      <c r="ES15" s="18">
        <f>IF(ISNA(MATCH(ES$3,Feiertage!$Z5:$Z50,0)),0,1)</f>
        <v>1</v>
      </c>
      <c r="ET15" s="18">
        <f>IF(ISNA(MATCH(ET$3,Feiertage!$Z5:$Z50,0)),0,1)</f>
        <v>0</v>
      </c>
      <c r="EU15" s="18">
        <f>IF(ISNA(MATCH(EU$3,Feiertage!$Z5:$Z50,0)),0,1)</f>
        <v>0</v>
      </c>
      <c r="EV15" s="18">
        <f>IF(ISNA(MATCH(EV$3,Feiertage!$Z5:$Z50,0)),0,1)</f>
        <v>0</v>
      </c>
      <c r="EW15" s="18">
        <f>IF(ISNA(MATCH(EW$3,Feiertage!$Z5:$Z50,0)),0,1)</f>
        <v>0</v>
      </c>
      <c r="EX15" s="18">
        <f>IF(ISNA(MATCH(EX$3,Feiertage!$Z5:$Z50,0)),0,1)</f>
        <v>0</v>
      </c>
      <c r="EY15" s="18">
        <f>IF(ISNA(MATCH(EY$3,Feiertage!$Z5:$Z50,0)),0,1)</f>
        <v>0</v>
      </c>
      <c r="EZ15" s="18">
        <f>IF(ISNA(MATCH(EZ$3,Feiertage!$Z5:$Z50,0)),0,1)</f>
        <v>0</v>
      </c>
      <c r="FA15" s="18">
        <f>IF(ISNA(MATCH(FA$3,Feiertage!$Z5:$Z50,0)),0,1)</f>
        <v>0</v>
      </c>
      <c r="FB15" s="18">
        <f>IF(ISNA(MATCH(FB$3,Feiertage!$Z5:$Z50,0)),0,1)</f>
        <v>0</v>
      </c>
      <c r="FC15" s="18">
        <f>IF(ISNA(MATCH(FC$3,Feiertage!$Z5:$Z50,0)),0,1)</f>
        <v>1</v>
      </c>
      <c r="FD15" s="18">
        <f>IF(ISNA(MATCH(FD$3,Feiertage!$Z5:$Z50,0)),0,1)</f>
        <v>1</v>
      </c>
      <c r="FE15" s="18">
        <f>IF(ISNA(MATCH(FE$3,Feiertage!$Z5:$Z50,0)),0,1)</f>
        <v>0</v>
      </c>
      <c r="FF15" s="18">
        <f>IF(ISNA(MATCH(FF$3,Feiertage!$Z5:$Z50,0)),0,1)</f>
        <v>0</v>
      </c>
      <c r="FG15" s="18">
        <f>IF(ISNA(MATCH(FG$3,Feiertage!$Z5:$Z50,0)),0,1)</f>
        <v>0</v>
      </c>
      <c r="FH15" s="18">
        <f>IF(ISNA(MATCH(FH$3,Feiertage!$Z5:$Z50,0)),0,1)</f>
        <v>0</v>
      </c>
      <c r="FI15" s="18">
        <f>IF(ISNA(MATCH(FI$3,Feiertage!$Z5:$Z50,0)),0,1)</f>
        <v>0</v>
      </c>
      <c r="FJ15" s="18">
        <f>IF(ISNA(MATCH(FJ$3,Feiertage!$Z5:$Z50,0)),0,1)</f>
        <v>0</v>
      </c>
      <c r="FK15" s="18">
        <f>IF(ISNA(MATCH(FK$3,Feiertage!$Z5:$Z50,0)),0,1)</f>
        <v>0</v>
      </c>
      <c r="FL15" s="18">
        <f>IF(ISNA(MATCH(FL$3,Feiertage!$Z5:$Z50,0)),0,1)</f>
        <v>0</v>
      </c>
      <c r="FM15" s="18">
        <f>IF(ISNA(MATCH(FM$3,Feiertage!$Z5:$Z50,0)),0,1)</f>
        <v>0</v>
      </c>
      <c r="FN15" s="18">
        <f>IF(ISNA(MATCH(FN$3,Feiertage!$Z5:$Z50,0)),0,1)</f>
        <v>1</v>
      </c>
      <c r="FO15" s="18">
        <f>IF(ISNA(MATCH(FO$3,Feiertage!$Z5:$Z50,0)),0,1)</f>
        <v>0</v>
      </c>
      <c r="FP15" s="18">
        <f>IF(ISNA(MATCH(FP$3,Feiertage!$Z5:$Z50,0)),0,1)</f>
        <v>0</v>
      </c>
      <c r="FQ15" s="18">
        <f>IF(ISNA(MATCH(FQ$3,Feiertage!$Z5:$Z50,0)),0,1)</f>
        <v>0</v>
      </c>
      <c r="FR15" s="18">
        <f>IF(ISNA(MATCH(FR$3,Feiertage!$Z5:$Z50,0)),0,1)</f>
        <v>0</v>
      </c>
      <c r="FS15" s="18">
        <f>IF(ISNA(MATCH(FS$3,Feiertage!$Z5:$Z50,0)),0,1)</f>
        <v>0</v>
      </c>
      <c r="FT15" s="18">
        <f>IF(ISNA(MATCH(FT$3,Feiertage!$Z5:$Z50,0)),0,1)</f>
        <v>0</v>
      </c>
      <c r="FU15" s="18">
        <f>IF(ISNA(MATCH(FU$3,Feiertage!$Z5:$Z50,0)),0,1)</f>
        <v>0</v>
      </c>
      <c r="FV15" s="18">
        <f>IF(ISNA(MATCH(FV$3,Feiertage!$Z5:$Z50,0)),0,1)</f>
        <v>0</v>
      </c>
      <c r="FW15" s="18">
        <f>IF(ISNA(MATCH(FW$3,Feiertage!$Z5:$Z50,0)),0,1)</f>
        <v>0</v>
      </c>
      <c r="FX15" s="18">
        <f>IF(ISNA(MATCH(FX$3,Feiertage!$Z5:$Z50,0)),0,1)</f>
        <v>0</v>
      </c>
      <c r="FY15" s="18">
        <f>IF(ISNA(MATCH(FY$3,Feiertage!$Z5:$Z50,0)),0,1)</f>
        <v>0</v>
      </c>
      <c r="FZ15" s="18">
        <f>IF(ISNA(MATCH(FZ$3,Feiertage!$Z5:$Z50,0)),0,1)</f>
        <v>0</v>
      </c>
      <c r="GA15" s="18">
        <f>IF(ISNA(MATCH(GA$3,Feiertage!$Z5:$Z50,0)),0,1)</f>
        <v>0</v>
      </c>
      <c r="GB15" s="18">
        <f>IF(ISNA(MATCH(GB$3,Feiertage!$Z5:$Z50,0)),0,1)</f>
        <v>0</v>
      </c>
      <c r="GC15" s="18">
        <f>IF(ISNA(MATCH(GC$3,Feiertage!$Z5:$Z50,0)),0,1)</f>
        <v>0</v>
      </c>
      <c r="GD15" s="18">
        <f>IF(ISNA(MATCH(GD$3,Feiertage!$Z5:$Z50,0)),0,1)</f>
        <v>0</v>
      </c>
      <c r="GE15" s="18">
        <f>IF(ISNA(MATCH(GE$3,Feiertage!$Z5:$Z50,0)),0,1)</f>
        <v>0</v>
      </c>
      <c r="GF15" s="18">
        <f>IF(ISNA(MATCH(GF$3,Feiertage!$Z5:$Z50,0)),0,1)</f>
        <v>0</v>
      </c>
      <c r="GG15" s="18">
        <f>IF(ISNA(MATCH(GG$3,Feiertage!$Z5:$Z50,0)),0,1)</f>
        <v>0</v>
      </c>
      <c r="GH15" s="18">
        <f>IF(ISNA(MATCH(GH$3,Feiertage!$Z5:$Z50,0)),0,1)</f>
        <v>0</v>
      </c>
      <c r="GI15" s="18">
        <f>IF(ISNA(MATCH(GI$3,Feiertage!$Z5:$Z50,0)),0,1)</f>
        <v>0</v>
      </c>
      <c r="GJ15" s="18">
        <f>IF(ISNA(MATCH(GJ$3,Feiertage!$Z5:$Z50,0)),0,1)</f>
        <v>0</v>
      </c>
      <c r="GK15" s="18">
        <f>IF(ISNA(MATCH(GK$3,Feiertage!$Z5:$Z50,0)),0,1)</f>
        <v>0</v>
      </c>
      <c r="GL15" s="18">
        <f>IF(ISNA(MATCH(GL$3,Feiertage!$Z5:$Z50,0)),0,1)</f>
        <v>0</v>
      </c>
      <c r="GM15" s="18">
        <f>IF(ISNA(MATCH(GM$3,Feiertage!$Z5:$Z50,0)),0,1)</f>
        <v>0</v>
      </c>
      <c r="GN15" s="18">
        <f>IF(ISNA(MATCH(GN$3,Feiertage!$Z5:$Z50,0)),0,1)</f>
        <v>0</v>
      </c>
      <c r="GO15" s="18">
        <f>IF(ISNA(MATCH(GO$3,Feiertage!$Z5:$Z50,0)),0,1)</f>
        <v>0</v>
      </c>
      <c r="GP15" s="18">
        <f>IF(ISNA(MATCH(GP$3,Feiertage!$Z5:$Z50,0)),0,1)</f>
        <v>0</v>
      </c>
      <c r="GQ15" s="18">
        <f>IF(ISNA(MATCH(GQ$3,Feiertage!$Z5:$Z50,0)),0,1)</f>
        <v>0</v>
      </c>
      <c r="GR15" s="18">
        <f>IF(ISNA(MATCH(GR$3,Feiertage!$Z5:$Z50,0)),0,1)</f>
        <v>0</v>
      </c>
      <c r="GS15" s="18">
        <f>IF(ISNA(MATCH(GS$3,Feiertage!$Z5:$Z50,0)),0,1)</f>
        <v>0</v>
      </c>
      <c r="GT15" s="18">
        <f>IF(ISNA(MATCH(GT$3,Feiertage!$Z5:$Z50,0)),0,1)</f>
        <v>0</v>
      </c>
      <c r="GU15" s="18">
        <f>IF(ISNA(MATCH(GU$3,Feiertage!$Z5:$Z50,0)),0,1)</f>
        <v>0</v>
      </c>
      <c r="GV15" s="18">
        <f>IF(ISNA(MATCH(GV$3,Feiertage!$Z5:$Z50,0)),0,1)</f>
        <v>0</v>
      </c>
      <c r="GW15" s="18">
        <f>IF(ISNA(MATCH(GW$3,Feiertage!$Z5:$Z50,0)),0,1)</f>
        <v>0</v>
      </c>
      <c r="GX15" s="18">
        <f>IF(ISNA(MATCH(GX$3,Feiertage!$Z5:$Z50,0)),0,1)</f>
        <v>0</v>
      </c>
      <c r="GY15" s="18">
        <f>IF(ISNA(MATCH(GY$3,Feiertage!$Z5:$Z50,0)),0,1)</f>
        <v>0</v>
      </c>
      <c r="GZ15" s="18">
        <f>IF(ISNA(MATCH(GZ$3,Feiertage!$Z5:$Z50,0)),0,1)</f>
        <v>0</v>
      </c>
      <c r="HA15" s="18">
        <f>IF(ISNA(MATCH(HA$3,Feiertage!$Z5:$Z50,0)),0,1)</f>
        <v>0</v>
      </c>
      <c r="HB15" s="18">
        <f>IF(ISNA(MATCH(HB$3,Feiertage!$Z5:$Z50,0)),0,1)</f>
        <v>0</v>
      </c>
      <c r="HC15" s="18">
        <f>IF(ISNA(MATCH(HC$3,Feiertage!$Z5:$Z50,0)),0,1)</f>
        <v>0</v>
      </c>
      <c r="HD15" s="18">
        <f>IF(ISNA(MATCH(HD$3,Feiertage!$Z5:$Z50,0)),0,1)</f>
        <v>0</v>
      </c>
      <c r="HE15" s="18">
        <f>IF(ISNA(MATCH(HE$3,Feiertage!$Z5:$Z50,0)),0,1)</f>
        <v>0</v>
      </c>
      <c r="HF15" s="18">
        <f>IF(ISNA(MATCH(HF$3,Feiertage!$Z5:$Z50,0)),0,1)</f>
        <v>0</v>
      </c>
      <c r="HG15" s="18">
        <f>IF(ISNA(MATCH(HG$3,Feiertage!$Z5:$Z50,0)),0,1)</f>
        <v>0</v>
      </c>
      <c r="HH15" s="18">
        <f>IF(ISNA(MATCH(HH$3,Feiertage!$Z5:$Z50,0)),0,1)</f>
        <v>0</v>
      </c>
      <c r="HI15" s="18">
        <f>IF(ISNA(MATCH(HI$3,Feiertage!$Z5:$Z50,0)),0,1)</f>
        <v>0</v>
      </c>
      <c r="HJ15" s="18">
        <f>IF(ISNA(MATCH(HJ$3,Feiertage!$Z5:$Z50,0)),0,1)</f>
        <v>0</v>
      </c>
      <c r="HK15" s="18">
        <f>IF(ISNA(MATCH(HK$3,Feiertage!$Z5:$Z50,0)),0,1)</f>
        <v>0</v>
      </c>
      <c r="HL15" s="18">
        <f>IF(ISNA(MATCH(HL$3,Feiertage!$Z5:$Z50,0)),0,1)</f>
        <v>0</v>
      </c>
      <c r="HM15" s="18">
        <f>IF(ISNA(MATCH(HM$3,Feiertage!$Z5:$Z50,0)),0,1)</f>
        <v>0</v>
      </c>
      <c r="HN15" s="18">
        <f>IF(ISNA(MATCH(HN$3,Feiertage!$Z5:$Z50,0)),0,1)</f>
        <v>0</v>
      </c>
      <c r="HO15" s="18">
        <f>IF(ISNA(MATCH(HO$3,Feiertage!$Z5:$Z50,0)),0,1)</f>
        <v>0</v>
      </c>
      <c r="HP15" s="18">
        <f>IF(ISNA(MATCH(HP$3,Feiertage!$Z5:$Z50,0)),0,1)</f>
        <v>0</v>
      </c>
      <c r="HQ15" s="18">
        <f>IF(ISNA(MATCH(HQ$3,Feiertage!$Z5:$Z50,0)),0,1)</f>
        <v>0</v>
      </c>
      <c r="HR15" s="18">
        <f>IF(ISNA(MATCH(HR$3,Feiertage!$Z5:$Z50,0)),0,1)</f>
        <v>0</v>
      </c>
      <c r="HS15" s="18">
        <f>IF(ISNA(MATCH(HS$3,Feiertage!$Z5:$Z50,0)),0,1)</f>
        <v>0</v>
      </c>
      <c r="HT15" s="18">
        <f>IF(ISNA(MATCH(HT$3,Feiertage!$Z5:$Z50,0)),0,1)</f>
        <v>0</v>
      </c>
      <c r="HU15" s="18">
        <f>IF(ISNA(MATCH(HU$3,Feiertage!$Z5:$Z50,0)),0,1)</f>
        <v>0</v>
      </c>
      <c r="HV15" s="18">
        <f>IF(ISNA(MATCH(HV$3,Feiertage!$Z5:$Z50,0)),0,1)</f>
        <v>0</v>
      </c>
      <c r="HW15" s="18">
        <f>IF(ISNA(MATCH(HW$3,Feiertage!$Z5:$Z50,0)),0,1)</f>
        <v>0</v>
      </c>
      <c r="HX15" s="18">
        <f>IF(ISNA(MATCH(HX$3,Feiertage!$Z5:$Z50,0)),0,1)</f>
        <v>0</v>
      </c>
      <c r="HY15" s="18">
        <f>IF(ISNA(MATCH(HY$3,Feiertage!$Z5:$Z50,0)),0,1)</f>
        <v>0</v>
      </c>
      <c r="HZ15" s="18">
        <f>IF(ISNA(MATCH(HZ$3,Feiertage!$Z5:$Z50,0)),0,1)</f>
        <v>0</v>
      </c>
      <c r="IA15" s="18">
        <f>IF(ISNA(MATCH(IA$3,Feiertage!$Z5:$Z50,0)),0,1)</f>
        <v>0</v>
      </c>
      <c r="IB15" s="18">
        <f>IF(ISNA(MATCH(IB$3,Feiertage!$Z5:$Z50,0)),0,1)</f>
        <v>0</v>
      </c>
      <c r="IC15" s="18">
        <f>IF(ISNA(MATCH(IC$3,Feiertage!$Z5:$Z50,0)),0,1)</f>
        <v>0</v>
      </c>
      <c r="ID15" s="18">
        <f>IF(ISNA(MATCH(ID$3,Feiertage!$Z5:$Z50,0)),0,1)</f>
        <v>0</v>
      </c>
      <c r="IE15" s="18">
        <f>IF(ISNA(MATCH(IE$3,Feiertage!$Z5:$Z50,0)),0,1)</f>
        <v>0</v>
      </c>
      <c r="IF15" s="18">
        <f>IF(ISNA(MATCH(IF$3,Feiertage!$Z5:$Z50,0)),0,1)</f>
        <v>0</v>
      </c>
      <c r="IG15" s="18">
        <f>IF(ISNA(MATCH(IG$3,Feiertage!$Z5:$Z50,0)),0,1)</f>
        <v>0</v>
      </c>
      <c r="IH15" s="18">
        <f>IF(ISNA(MATCH(IH$3,Feiertage!$Z5:$Z50,0)),0,1)</f>
        <v>0</v>
      </c>
      <c r="II15" s="18">
        <f>IF(ISNA(MATCH(II$3,Feiertage!$Z5:$Z50,0)),0,1)</f>
        <v>0</v>
      </c>
      <c r="IJ15" s="18">
        <f>IF(ISNA(MATCH(IJ$3,Feiertage!$Z5:$Z50,0)),0,1)</f>
        <v>0</v>
      </c>
      <c r="IK15" s="18">
        <f>IF(ISNA(MATCH(IK$3,Feiertage!$Z5:$Z50,0)),0,1)</f>
        <v>0</v>
      </c>
      <c r="IL15" s="18">
        <f>IF(ISNA(MATCH(IL$3,Feiertage!$Z5:$Z50,0)),0,1)</f>
        <v>0</v>
      </c>
      <c r="IM15" s="18">
        <f>IF(ISNA(MATCH(IM$3,Feiertage!$Z5:$Z50,0)),0,1)</f>
        <v>1</v>
      </c>
      <c r="IN15" s="18">
        <f>IF(ISNA(MATCH(IN$3,Feiertage!$Z5:$Z50,0)),0,1)</f>
        <v>0</v>
      </c>
      <c r="IO15" s="18">
        <f>IF(ISNA(MATCH(IO$3,Feiertage!$Z5:$Z50,0)),0,1)</f>
        <v>0</v>
      </c>
      <c r="IP15" s="18">
        <f>IF(ISNA(MATCH(IP$3,Feiertage!$Z5:$Z50,0)),0,1)</f>
        <v>0</v>
      </c>
      <c r="IQ15" s="18">
        <f>IF(ISNA(MATCH(IQ$3,Feiertage!$Z5:$Z50,0)),0,1)</f>
        <v>0</v>
      </c>
      <c r="IR15" s="18">
        <f>IF(ISNA(MATCH(IR$3,Feiertage!$Z5:$Z50,0)),0,1)</f>
        <v>0</v>
      </c>
      <c r="IS15" s="18">
        <f>IF(ISNA(MATCH(IS$3,Feiertage!$Z5:$Z50,0)),0,1)</f>
        <v>0</v>
      </c>
      <c r="IT15" s="18">
        <f>IF(ISNA(MATCH(IT$3,Feiertage!$Z5:$Z50,0)),0,1)</f>
        <v>0</v>
      </c>
      <c r="IU15" s="18">
        <f>IF(ISNA(MATCH(IU$3,Feiertage!$Z5:$Z50,0)),0,1)</f>
        <v>0</v>
      </c>
      <c r="IV15" s="18">
        <f>IF(ISNA(MATCH(IV$3,Feiertage!$Z5:$Z50,0)),0,1)</f>
        <v>0</v>
      </c>
      <c r="IW15" s="18">
        <f>IF(ISNA(MATCH(IW$3,Feiertage!$Z5:$Z50,0)),0,1)</f>
        <v>0</v>
      </c>
      <c r="IX15" s="18">
        <f>IF(ISNA(MATCH(IX$3,Feiertage!$Z5:$Z50,0)),0,1)</f>
        <v>0</v>
      </c>
      <c r="IY15" s="18">
        <f>IF(ISNA(MATCH(IY$3,Feiertage!$Z5:$Z50,0)),0,1)</f>
        <v>0</v>
      </c>
      <c r="IZ15" s="18">
        <f>IF(ISNA(MATCH(IZ$3,Feiertage!$Z5:$Z50,0)),0,1)</f>
        <v>0</v>
      </c>
      <c r="JA15" s="18">
        <f>IF(ISNA(MATCH(JA$3,Feiertage!$Z5:$Z50,0)),0,1)</f>
        <v>0</v>
      </c>
      <c r="JB15" s="18">
        <f>IF(ISNA(MATCH(JB$3,Feiertage!$Z5:$Z50,0)),0,1)</f>
        <v>0</v>
      </c>
      <c r="JC15" s="18">
        <f>IF(ISNA(MATCH(JC$3,Feiertage!$Z5:$Z50,0)),0,1)</f>
        <v>0</v>
      </c>
      <c r="JD15" s="18">
        <f>IF(ISNA(MATCH(JD$3,Feiertage!$Z5:$Z50,0)),0,1)</f>
        <v>0</v>
      </c>
      <c r="JE15" s="18">
        <f>IF(ISNA(MATCH(JE$3,Feiertage!$Z5:$Z50,0)),0,1)</f>
        <v>0</v>
      </c>
      <c r="JF15" s="18">
        <f>IF(ISNA(MATCH(JF$3,Feiertage!$Z5:$Z50,0)),0,1)</f>
        <v>0</v>
      </c>
      <c r="JG15" s="18">
        <f>IF(ISNA(MATCH(JG$3,Feiertage!$Z5:$Z50,0)),0,1)</f>
        <v>0</v>
      </c>
      <c r="JH15" s="18">
        <f>IF(ISNA(MATCH(JH$3,Feiertage!$Z5:$Z50,0)),0,1)</f>
        <v>0</v>
      </c>
      <c r="JI15" s="18">
        <f>IF(ISNA(MATCH(JI$3,Feiertage!$Z5:$Z50,0)),0,1)</f>
        <v>0</v>
      </c>
      <c r="JJ15" s="18">
        <f>IF(ISNA(MATCH(JJ$3,Feiertage!$Z5:$Z50,0)),0,1)</f>
        <v>0</v>
      </c>
      <c r="JK15" s="18">
        <f>IF(ISNA(MATCH(JK$3,Feiertage!$Z5:$Z50,0)),0,1)</f>
        <v>0</v>
      </c>
      <c r="JL15" s="18">
        <f>IF(ISNA(MATCH(JL$3,Feiertage!$Z5:$Z50,0)),0,1)</f>
        <v>0</v>
      </c>
      <c r="JM15" s="18">
        <f>IF(ISNA(MATCH(JM$3,Feiertage!$Z5:$Z50,0)),0,1)</f>
        <v>0</v>
      </c>
      <c r="JN15" s="18">
        <f>IF(ISNA(MATCH(JN$3,Feiertage!$Z5:$Z50,0)),0,1)</f>
        <v>0</v>
      </c>
      <c r="JO15" s="18">
        <f>IF(ISNA(MATCH(JO$3,Feiertage!$Z5:$Z50,0)),0,1)</f>
        <v>0</v>
      </c>
      <c r="JP15" s="18">
        <f>IF(ISNA(MATCH(JP$3,Feiertage!$Z5:$Z50,0)),0,1)</f>
        <v>0</v>
      </c>
      <c r="JQ15" s="18">
        <f>IF(ISNA(MATCH(JQ$3,Feiertage!$Z5:$Z50,0)),0,1)</f>
        <v>0</v>
      </c>
      <c r="JR15" s="18">
        <f>IF(ISNA(MATCH(JR$3,Feiertage!$Z5:$Z50,0)),0,1)</f>
        <v>0</v>
      </c>
      <c r="JS15" s="18">
        <f>IF(ISNA(MATCH(JS$3,Feiertage!$Z5:$Z50,0)),0,1)</f>
        <v>0</v>
      </c>
      <c r="JT15" s="18">
        <f>IF(ISNA(MATCH(JT$3,Feiertage!$Z5:$Z50,0)),0,1)</f>
        <v>0</v>
      </c>
      <c r="JU15" s="18">
        <f>IF(ISNA(MATCH(JU$3,Feiertage!$Z5:$Z50,0)),0,1)</f>
        <v>0</v>
      </c>
      <c r="JV15" s="18">
        <f>IF(ISNA(MATCH(JV$3,Feiertage!$Z5:$Z50,0)),0,1)</f>
        <v>0</v>
      </c>
      <c r="JW15" s="18">
        <f>IF(ISNA(MATCH(JW$3,Feiertage!$Z5:$Z50,0)),0,1)</f>
        <v>0</v>
      </c>
      <c r="JX15" s="18">
        <f>IF(ISNA(MATCH(JX$3,Feiertage!$Z5:$Z50,0)),0,1)</f>
        <v>0</v>
      </c>
      <c r="JY15" s="18">
        <f>IF(ISNA(MATCH(JY$3,Feiertage!$Z5:$Z50,0)),0,1)</f>
        <v>0</v>
      </c>
      <c r="JZ15" s="18">
        <f>IF(ISNA(MATCH(JZ$3,Feiertage!$Z5:$Z50,0)),0,1)</f>
        <v>0</v>
      </c>
      <c r="KA15" s="18">
        <f>IF(ISNA(MATCH(KA$3,Feiertage!$Z5:$Z50,0)),0,1)</f>
        <v>0</v>
      </c>
      <c r="KB15" s="18">
        <f>IF(ISNA(MATCH(KB$3,Feiertage!$Z5:$Z50,0)),0,1)</f>
        <v>0</v>
      </c>
      <c r="KC15" s="18">
        <f>IF(ISNA(MATCH(KC$3,Feiertage!$Z5:$Z50,0)),0,1)</f>
        <v>0</v>
      </c>
      <c r="KD15" s="18">
        <f>IF(ISNA(MATCH(KD$3,Feiertage!$Z5:$Z50,0)),0,1)</f>
        <v>0</v>
      </c>
      <c r="KE15" s="18">
        <f>IF(ISNA(MATCH(KE$3,Feiertage!$Z5:$Z50,0)),0,1)</f>
        <v>0</v>
      </c>
      <c r="KF15" s="18">
        <f>IF(ISNA(MATCH(KF$3,Feiertage!$Z5:$Z50,0)),0,1)</f>
        <v>0</v>
      </c>
      <c r="KG15" s="18">
        <f>IF(ISNA(MATCH(KG$3,Feiertage!$Z5:$Z50,0)),0,1)</f>
        <v>0</v>
      </c>
      <c r="KH15" s="18">
        <f>IF(ISNA(MATCH(KH$3,Feiertage!$Z5:$Z50,0)),0,1)</f>
        <v>0</v>
      </c>
      <c r="KI15" s="18">
        <f>IF(ISNA(MATCH(KI$3,Feiertage!$Z5:$Z50,0)),0,1)</f>
        <v>0</v>
      </c>
      <c r="KJ15" s="18">
        <f>IF(ISNA(MATCH(KJ$3,Feiertage!$Z5:$Z50,0)),0,1)</f>
        <v>1</v>
      </c>
      <c r="KK15" s="18">
        <f>IF(ISNA(MATCH(KK$3,Feiertage!$Z5:$Z50,0)),0,1)</f>
        <v>0</v>
      </c>
      <c r="KL15" s="18">
        <f>IF(ISNA(MATCH(KL$3,Feiertage!$Z5:$Z50,0)),0,1)</f>
        <v>0</v>
      </c>
      <c r="KM15" s="18">
        <f>IF(ISNA(MATCH(KM$3,Feiertage!$Z5:$Z50,0)),0,1)</f>
        <v>0</v>
      </c>
      <c r="KN15" s="18">
        <f>IF(ISNA(MATCH(KN$3,Feiertage!$Z5:$Z50,0)),0,1)</f>
        <v>0</v>
      </c>
      <c r="KO15" s="18">
        <f>IF(ISNA(MATCH(KO$3,Feiertage!$Z5:$Z50,0)),0,1)</f>
        <v>0</v>
      </c>
      <c r="KP15" s="18">
        <f>IF(ISNA(MATCH(KP$3,Feiertage!$Z5:$Z50,0)),0,1)</f>
        <v>0</v>
      </c>
      <c r="KQ15" s="18">
        <f>IF(ISNA(MATCH(KQ$3,Feiertage!$Z5:$Z50,0)),0,1)</f>
        <v>0</v>
      </c>
      <c r="KR15" s="18">
        <f>IF(ISNA(MATCH(KR$3,Feiertage!$Z5:$Z50,0)),0,1)</f>
        <v>0</v>
      </c>
      <c r="KS15" s="18">
        <f>IF(ISNA(MATCH(KS$3,Feiertage!$Z5:$Z50,0)),0,1)</f>
        <v>0</v>
      </c>
      <c r="KT15" s="18">
        <f>IF(ISNA(MATCH(KT$3,Feiertage!$Z5:$Z50,0)),0,1)</f>
        <v>0</v>
      </c>
      <c r="KU15" s="18">
        <f>IF(ISNA(MATCH(KU$3,Feiertage!$Z5:$Z50,0)),0,1)</f>
        <v>0</v>
      </c>
      <c r="KV15" s="18">
        <f>IF(ISNA(MATCH(KV$3,Feiertage!$Z5:$Z50,0)),0,1)</f>
        <v>0</v>
      </c>
      <c r="KW15" s="18">
        <f>IF(ISNA(MATCH(KW$3,Feiertage!$Z5:$Z50,0)),0,1)</f>
        <v>0</v>
      </c>
      <c r="KX15" s="18">
        <f>IF(ISNA(MATCH(KX$3,Feiertage!$Z5:$Z50,0)),0,1)</f>
        <v>0</v>
      </c>
      <c r="KY15" s="18">
        <f>IF(ISNA(MATCH(KY$3,Feiertage!$Z5:$Z50,0)),0,1)</f>
        <v>0</v>
      </c>
      <c r="KZ15" s="18">
        <f>IF(ISNA(MATCH(KZ$3,Feiertage!$Z5:$Z50,0)),0,1)</f>
        <v>0</v>
      </c>
      <c r="LA15" s="18">
        <f>IF(ISNA(MATCH(LA$3,Feiertage!$Z5:$Z50,0)),0,1)</f>
        <v>0</v>
      </c>
      <c r="LB15" s="18">
        <f>IF(ISNA(MATCH(LB$3,Feiertage!$Z5:$Z50,0)),0,1)</f>
        <v>0</v>
      </c>
      <c r="LC15" s="18">
        <f>IF(ISNA(MATCH(LC$3,Feiertage!$Z5:$Z50,0)),0,1)</f>
        <v>0</v>
      </c>
      <c r="LD15" s="18">
        <f>IF(ISNA(MATCH(LD$3,Feiertage!$Z5:$Z50,0)),0,1)</f>
        <v>0</v>
      </c>
      <c r="LE15" s="18">
        <f>IF(ISNA(MATCH(LE$3,Feiertage!$Z5:$Z50,0)),0,1)</f>
        <v>0</v>
      </c>
      <c r="LF15" s="18">
        <f>IF(ISNA(MATCH(LF$3,Feiertage!$Z5:$Z50,0)),0,1)</f>
        <v>0</v>
      </c>
      <c r="LG15" s="18">
        <f>IF(ISNA(MATCH(LG$3,Feiertage!$Z5:$Z50,0)),0,1)</f>
        <v>0</v>
      </c>
      <c r="LH15" s="18">
        <f>IF(ISNA(MATCH(LH$3,Feiertage!$Z5:$Z50,0)),0,1)</f>
        <v>0</v>
      </c>
      <c r="LI15" s="18">
        <f>IF(ISNA(MATCH(LI$3,Feiertage!$Z5:$Z50,0)),0,1)</f>
        <v>0</v>
      </c>
      <c r="LJ15" s="18">
        <f>IF(ISNA(MATCH(LJ$3,Feiertage!$Z5:$Z50,0)),0,1)</f>
        <v>0</v>
      </c>
      <c r="LK15" s="18">
        <f>IF(ISNA(MATCH(LK$3,Feiertage!$Z5:$Z50,0)),0,1)</f>
        <v>0</v>
      </c>
      <c r="LL15" s="18">
        <f>IF(ISNA(MATCH(LL$3,Feiertage!$Z5:$Z50,0)),0,1)</f>
        <v>0</v>
      </c>
      <c r="LM15" s="18">
        <f>IF(ISNA(MATCH(LM$3,Feiertage!$Z5:$Z50,0)),0,1)</f>
        <v>1</v>
      </c>
      <c r="LN15" s="18">
        <f>IF(ISNA(MATCH(LN$3,Feiertage!$Z5:$Z50,0)),0,1)</f>
        <v>0</v>
      </c>
      <c r="LO15" s="18">
        <f>IF(ISNA(MATCH(LO$3,Feiertage!$Z5:$Z50,0)),0,1)</f>
        <v>0</v>
      </c>
      <c r="LP15" s="18">
        <f>IF(ISNA(MATCH(LP$3,Feiertage!$Z5:$Z50,0)),0,1)</f>
        <v>0</v>
      </c>
      <c r="LQ15" s="18">
        <f>IF(ISNA(MATCH(LQ$3,Feiertage!$Z5:$Z50,0)),0,1)</f>
        <v>0</v>
      </c>
      <c r="LR15" s="18">
        <f>IF(ISNA(MATCH(LR$3,Feiertage!$Z5:$Z50,0)),0,1)</f>
        <v>0</v>
      </c>
      <c r="LS15" s="18">
        <f>IF(ISNA(MATCH(LS$3,Feiertage!$Z5:$Z50,0)),0,1)</f>
        <v>0</v>
      </c>
      <c r="LT15" s="18">
        <f>IF(ISNA(MATCH(LT$3,Feiertage!$Z5:$Z50,0)),0,1)</f>
        <v>0</v>
      </c>
      <c r="LU15" s="18">
        <f>IF(ISNA(MATCH(LU$3,Feiertage!$Z5:$Z50,0)),0,1)</f>
        <v>0</v>
      </c>
      <c r="LV15" s="18">
        <f>IF(ISNA(MATCH(LV$3,Feiertage!$Z5:$Z50,0)),0,1)</f>
        <v>0</v>
      </c>
      <c r="LW15" s="18">
        <f>IF(ISNA(MATCH(LW$3,Feiertage!$Z5:$Z50,0)),0,1)</f>
        <v>0</v>
      </c>
      <c r="LX15" s="18">
        <f>IF(ISNA(MATCH(LX$3,Feiertage!$Z5:$Z50,0)),0,1)</f>
        <v>0</v>
      </c>
      <c r="LY15" s="18">
        <f>IF(ISNA(MATCH(LY$3,Feiertage!$Z5:$Z50,0)),0,1)</f>
        <v>0</v>
      </c>
      <c r="LZ15" s="18">
        <f>IF(ISNA(MATCH(LZ$3,Feiertage!$Z5:$Z50,0)),0,1)</f>
        <v>0</v>
      </c>
      <c r="MA15" s="18">
        <f>IF(ISNA(MATCH(MA$3,Feiertage!$Z5:$Z50,0)),0,1)</f>
        <v>0</v>
      </c>
      <c r="MB15" s="18">
        <f>IF(ISNA(MATCH(MB$3,Feiertage!$Z5:$Z50,0)),0,1)</f>
        <v>0</v>
      </c>
      <c r="MC15" s="18">
        <f>IF(ISNA(MATCH(MC$3,Feiertage!$Z5:$Z50,0)),0,1)</f>
        <v>0</v>
      </c>
      <c r="MD15" s="18">
        <f>IF(ISNA(MATCH(MD$3,Feiertage!$Z5:$Z50,0)),0,1)</f>
        <v>0</v>
      </c>
      <c r="ME15" s="18">
        <f>IF(ISNA(MATCH(ME$3,Feiertage!$Z5:$Z50,0)),0,1)</f>
        <v>0</v>
      </c>
      <c r="MF15" s="18">
        <f>IF(ISNA(MATCH(MF$3,Feiertage!$Z5:$Z50,0)),0,1)</f>
        <v>0</v>
      </c>
      <c r="MG15" s="18">
        <f>IF(ISNA(MATCH(MG$3,Feiertage!$Z5:$Z50,0)),0,1)</f>
        <v>0</v>
      </c>
      <c r="MH15" s="18">
        <f>IF(ISNA(MATCH(MH$3,Feiertage!$Z5:$Z50,0)),0,1)</f>
        <v>0</v>
      </c>
      <c r="MI15" s="18">
        <f>IF(ISNA(MATCH(MI$3,Feiertage!$Z5:$Z50,0)),0,1)</f>
        <v>0</v>
      </c>
      <c r="MJ15" s="18">
        <f>IF(ISNA(MATCH(MJ$3,Feiertage!$Z5:$Z50,0)),0,1)</f>
        <v>0</v>
      </c>
      <c r="MK15" s="18">
        <f>IF(ISNA(MATCH(MK$3,Feiertage!$Z5:$Z50,0)),0,1)</f>
        <v>0</v>
      </c>
      <c r="ML15" s="18">
        <f>IF(ISNA(MATCH(ML$3,Feiertage!$Z5:$Z50,0)),0,1)</f>
        <v>0</v>
      </c>
      <c r="MM15" s="18">
        <f>IF(ISNA(MATCH(MM$3,Feiertage!$Z5:$Z50,0)),0,1)</f>
        <v>0</v>
      </c>
      <c r="MN15" s="18">
        <f>IF(ISNA(MATCH(MN$3,Feiertage!$Z5:$Z50,0)),0,1)</f>
        <v>0</v>
      </c>
      <c r="MO15" s="18">
        <f>IF(ISNA(MATCH(MO$3,Feiertage!$Z5:$Z50,0)),0,1)</f>
        <v>0</v>
      </c>
      <c r="MP15" s="18">
        <f>IF(ISNA(MATCH(MP$3,Feiertage!$Z5:$Z50,0)),0,1)</f>
        <v>0</v>
      </c>
      <c r="MQ15" s="18">
        <f>IF(ISNA(MATCH(MQ$3,Feiertage!$Z5:$Z50,0)),0,1)</f>
        <v>0</v>
      </c>
      <c r="MR15" s="18">
        <f>IF(ISNA(MATCH(MR$3,Feiertage!$Z5:$Z50,0)),0,1)</f>
        <v>0</v>
      </c>
      <c r="MS15" s="18">
        <f>IF(ISNA(MATCH(MS$3,Feiertage!$Z5:$Z50,0)),0,1)</f>
        <v>0</v>
      </c>
      <c r="MT15" s="18">
        <f>IF(ISNA(MATCH(MT$3,Feiertage!$Z5:$Z50,0)),0,1)</f>
        <v>0</v>
      </c>
      <c r="MU15" s="18">
        <f>IF(ISNA(MATCH(MU$3,Feiertage!$Z5:$Z50,0)),0,1)</f>
        <v>0</v>
      </c>
      <c r="MV15" s="18">
        <f>IF(ISNA(MATCH(MV$3,Feiertage!$Z5:$Z50,0)),0,1)</f>
        <v>0</v>
      </c>
      <c r="MW15" s="18">
        <f>IF(ISNA(MATCH(MW$3,Feiertage!$Z5:$Z50,0)),0,1)</f>
        <v>0</v>
      </c>
      <c r="MX15" s="18">
        <f>IF(ISNA(MATCH(MX$3,Feiertage!$Z5:$Z50,0)),0,1)</f>
        <v>0</v>
      </c>
      <c r="MY15" s="18">
        <f>IF(ISNA(MATCH(MY$3,Feiertage!$Z5:$Z50,0)),0,1)</f>
        <v>0</v>
      </c>
      <c r="MZ15" s="18">
        <f>IF(ISNA(MATCH(MZ$3,Feiertage!$Z5:$Z50,0)),0,1)</f>
        <v>0</v>
      </c>
      <c r="NA15" s="18">
        <f>IF(ISNA(MATCH(NA$3,Feiertage!$Z5:$Z50,0)),0,1)</f>
        <v>0</v>
      </c>
      <c r="NB15" s="18">
        <f>IF(ISNA(MATCH(NB$3,Feiertage!$Z5:$Z50,0)),0,1)</f>
        <v>0</v>
      </c>
      <c r="NC15" s="18">
        <f>IF(ISNA(MATCH(NC$3,Feiertage!$Z5:$Z50,0)),0,1)</f>
        <v>0</v>
      </c>
      <c r="ND15" s="18">
        <f>IF(ISNA(MATCH(ND$3,Feiertage!$Z5:$Z50,0)),0,1)</f>
        <v>0</v>
      </c>
      <c r="NE15" s="18">
        <f>IF(ISNA(MATCH(NE$3,Feiertage!$Z5:$Z50,0)),0,1)</f>
        <v>0</v>
      </c>
      <c r="NF15" s="18">
        <f>IF(ISNA(MATCH(NF$3,Feiertage!$Z5:$Z50,0)),0,1)</f>
        <v>0</v>
      </c>
      <c r="NG15" s="18">
        <f>IF(ISNA(MATCH(NG$3,Feiertage!$Z5:$Z50,0)),0,1)</f>
        <v>0</v>
      </c>
      <c r="NH15" s="18">
        <f>IF(ISNA(MATCH(NH$3,Feiertage!$Z5:$Z50,0)),0,1)</f>
        <v>0</v>
      </c>
      <c r="NI15" s="18">
        <f>IF(ISNA(MATCH(NI$3,Feiertage!$Z5:$Z50,0)),0,1)</f>
        <v>0</v>
      </c>
      <c r="NJ15" s="18">
        <f>IF(ISNA(MATCH(NJ$3,Feiertage!$Z5:$Z50,0)),0,1)</f>
        <v>0</v>
      </c>
      <c r="NK15" s="18">
        <f>IF(ISNA(MATCH(NK$3,Feiertage!$Z5:$Z50,0)),0,1)</f>
        <v>0</v>
      </c>
      <c r="NL15" s="18">
        <f>IF(ISNA(MATCH(NL$3,Feiertage!$Z5:$Z50,0)),0,1)</f>
        <v>0</v>
      </c>
      <c r="NM15" s="18">
        <f>IF(ISNA(MATCH(NM$3,Feiertage!$Z5:$Z50,0)),0,1)</f>
        <v>0</v>
      </c>
      <c r="NN15" s="18">
        <f>IF(ISNA(MATCH(NN$3,Feiertage!$Z5:$Z50,0)),0,1)</f>
        <v>0</v>
      </c>
      <c r="NO15" s="18">
        <f>IF(ISNA(MATCH(NO$3,Feiertage!$Z5:$Z50,0)),0,1)</f>
        <v>1</v>
      </c>
      <c r="NP15" s="18">
        <f>IF(ISNA(MATCH(NP$3,Feiertage!$Z5:$Z50,0)),0,1)</f>
        <v>1</v>
      </c>
      <c r="NQ15" s="18">
        <f>IF(ISNA(MATCH(NQ$3,Feiertage!$Z5:$Z50,0)),0,1)</f>
        <v>0</v>
      </c>
      <c r="NR15" s="18">
        <f>IF(ISNA(MATCH(NR$3,Feiertage!$Z5:$Z50,0)),0,1)</f>
        <v>0</v>
      </c>
      <c r="NS15" s="18">
        <f>IF(ISNA(MATCH(NS$3,Feiertage!$Z5:$Z50,0)),0,1)</f>
        <v>0</v>
      </c>
      <c r="NT15" s="18">
        <f>IF(ISNA(MATCH(NT$3,Feiertage!$Z5:$Z50,0)),0,1)</f>
        <v>0</v>
      </c>
      <c r="NU15" s="18">
        <f>IF(ISNA(MATCH(NU$3,Feiertage!$Z5:$Z50,0)),0,1)</f>
        <v>1</v>
      </c>
    </row>
    <row r="16" spans="1:385" s="11" customFormat="1" ht="15" hidden="1" customHeight="1" x14ac:dyDescent="0.45">
      <c r="B16" s="159"/>
      <c r="C16" s="17" t="s">
        <v>27</v>
      </c>
      <c r="D16" s="17"/>
      <c r="E16" s="163"/>
      <c r="F16" s="163"/>
      <c r="G16" s="170"/>
      <c r="H16" s="170"/>
      <c r="I16" s="136"/>
      <c r="J16" s="136"/>
      <c r="K16" s="136"/>
      <c r="L16" s="165"/>
      <c r="M16" s="165"/>
      <c r="N16" s="167"/>
      <c r="O16" s="167"/>
      <c r="P16" s="154"/>
      <c r="Q16" s="156"/>
      <c r="R16" s="170"/>
      <c r="S16" s="158"/>
      <c r="T16" s="18">
        <f>IF(ISNA(MATCH(T$3,Feiertage!$AB5:$AB50,0)),0,1)</f>
        <v>1</v>
      </c>
      <c r="U16" s="18">
        <f>IF(ISNA(MATCH(U$3,Feiertage!$AB5:$AB50,0)),0,1)</f>
        <v>0</v>
      </c>
      <c r="V16" s="18">
        <f>IF(ISNA(MATCH(V$3,Feiertage!$AB5:$AB50,0)),0,1)</f>
        <v>0</v>
      </c>
      <c r="W16" s="18">
        <f>IF(ISNA(MATCH(W$3,Feiertage!$AB5:$AB50,0)),0,1)</f>
        <v>0</v>
      </c>
      <c r="X16" s="18">
        <f>IF(ISNA(MATCH(X$3,Feiertage!$AB5:$AB50,0)),0,1)</f>
        <v>0</v>
      </c>
      <c r="Y16" s="18">
        <f>IF(ISNA(MATCH(Y$3,Feiertage!$AB5:$AB50,0)),0,1)</f>
        <v>0</v>
      </c>
      <c r="Z16" s="18">
        <f>IF(ISNA(MATCH(Z$3,Feiertage!$AB5:$AB50,0)),0,1)</f>
        <v>0</v>
      </c>
      <c r="AA16" s="18">
        <f>IF(ISNA(MATCH(AA$3,Feiertage!$AB5:$AB50,0)),0,1)</f>
        <v>0</v>
      </c>
      <c r="AB16" s="18">
        <f>IF(ISNA(MATCH(AB$3,Feiertage!$AB5:$AB50,0)),0,1)</f>
        <v>0</v>
      </c>
      <c r="AC16" s="18">
        <f>IF(ISNA(MATCH(AC$3,Feiertage!$AB5:$AB50,0)),0,1)</f>
        <v>0</v>
      </c>
      <c r="AD16" s="18">
        <f>IF(ISNA(MATCH(AD$3,Feiertage!$AB5:$AB50,0)),0,1)</f>
        <v>0</v>
      </c>
      <c r="AE16" s="18">
        <f>IF(ISNA(MATCH(AE$3,Feiertage!$AB5:$AB50,0)),0,1)</f>
        <v>0</v>
      </c>
      <c r="AF16" s="18">
        <f>IF(ISNA(MATCH(AF$3,Feiertage!$AB5:$AB50,0)),0,1)</f>
        <v>0</v>
      </c>
      <c r="AG16" s="18">
        <f>IF(ISNA(MATCH(AG$3,Feiertage!$AB5:$AB50,0)),0,1)</f>
        <v>0</v>
      </c>
      <c r="AH16" s="18">
        <f>IF(ISNA(MATCH(AH$3,Feiertage!$AB5:$AB50,0)),0,1)</f>
        <v>0</v>
      </c>
      <c r="AI16" s="18">
        <f>IF(ISNA(MATCH(AI$3,Feiertage!$AB5:$AB50,0)),0,1)</f>
        <v>0</v>
      </c>
      <c r="AJ16" s="18">
        <f>IF(ISNA(MATCH(AJ$3,Feiertage!$AB5:$AB50,0)),0,1)</f>
        <v>0</v>
      </c>
      <c r="AK16" s="18">
        <f>IF(ISNA(MATCH(AK$3,Feiertage!$AB5:$AB50,0)),0,1)</f>
        <v>0</v>
      </c>
      <c r="AL16" s="18">
        <f>IF(ISNA(MATCH(AL$3,Feiertage!$AB5:$AB50,0)),0,1)</f>
        <v>0</v>
      </c>
      <c r="AM16" s="18">
        <f>IF(ISNA(MATCH(AM$3,Feiertage!$AB5:$AB50,0)),0,1)</f>
        <v>0</v>
      </c>
      <c r="AN16" s="18">
        <f>IF(ISNA(MATCH(AN$3,Feiertage!$AB5:$AB50,0)),0,1)</f>
        <v>0</v>
      </c>
      <c r="AO16" s="18">
        <f>IF(ISNA(MATCH(AO$3,Feiertage!$AB5:$AB50,0)),0,1)</f>
        <v>0</v>
      </c>
      <c r="AP16" s="18">
        <f>IF(ISNA(MATCH(AP$3,Feiertage!$AB5:$AB50,0)),0,1)</f>
        <v>0</v>
      </c>
      <c r="AQ16" s="18">
        <f>IF(ISNA(MATCH(AQ$3,Feiertage!$AB5:$AB50,0)),0,1)</f>
        <v>0</v>
      </c>
      <c r="AR16" s="18">
        <f>IF(ISNA(MATCH(AR$3,Feiertage!$AB5:$AB50,0)),0,1)</f>
        <v>0</v>
      </c>
      <c r="AS16" s="18">
        <f>IF(ISNA(MATCH(AS$3,Feiertage!$AB5:$AB50,0)),0,1)</f>
        <v>0</v>
      </c>
      <c r="AT16" s="18">
        <f>IF(ISNA(MATCH(AT$3,Feiertage!$AB5:$AB50,0)),0,1)</f>
        <v>0</v>
      </c>
      <c r="AU16" s="18">
        <f>IF(ISNA(MATCH(AU$3,Feiertage!$AB5:$AB50,0)),0,1)</f>
        <v>0</v>
      </c>
      <c r="AV16" s="18">
        <f>IF(ISNA(MATCH(AV$3,Feiertage!$AB5:$AB50,0)),0,1)</f>
        <v>0</v>
      </c>
      <c r="AW16" s="18">
        <f>IF(ISNA(MATCH(AW$3,Feiertage!$AB5:$AB50,0)),0,1)</f>
        <v>0</v>
      </c>
      <c r="AX16" s="18">
        <f>IF(ISNA(MATCH(AX$3,Feiertage!$AB5:$AB50,0)),0,1)</f>
        <v>0</v>
      </c>
      <c r="AY16" s="18">
        <f>IF(ISNA(MATCH(AY$3,Feiertage!$AB5:$AB50,0)),0,1)</f>
        <v>0</v>
      </c>
      <c r="AZ16" s="18">
        <f>IF(ISNA(MATCH(AZ$3,Feiertage!$AB5:$AB50,0)),0,1)</f>
        <v>0</v>
      </c>
      <c r="BA16" s="18">
        <f>IF(ISNA(MATCH(BA$3,Feiertage!$AB5:$AB50,0)),0,1)</f>
        <v>0</v>
      </c>
      <c r="BB16" s="18">
        <f>IF(ISNA(MATCH(BB$3,Feiertage!$AB5:$AB50,0)),0,1)</f>
        <v>0</v>
      </c>
      <c r="BC16" s="18">
        <f>IF(ISNA(MATCH(BC$3,Feiertage!$AB5:$AB50,0)),0,1)</f>
        <v>0</v>
      </c>
      <c r="BD16" s="18">
        <f>IF(ISNA(MATCH(BD$3,Feiertage!$AB5:$AB50,0)),0,1)</f>
        <v>0</v>
      </c>
      <c r="BE16" s="18">
        <f>IF(ISNA(MATCH(BE$3,Feiertage!$AB5:$AB50,0)),0,1)</f>
        <v>0</v>
      </c>
      <c r="BF16" s="18">
        <f>IF(ISNA(MATCH(BF$3,Feiertage!$AB5:$AB50,0)),0,1)</f>
        <v>0</v>
      </c>
      <c r="BG16" s="18">
        <f>IF(ISNA(MATCH(BG$3,Feiertage!$AB5:$AB50,0)),0,1)</f>
        <v>0</v>
      </c>
      <c r="BH16" s="18">
        <f>IF(ISNA(MATCH(BH$3,Feiertage!$AB5:$AB50,0)),0,1)</f>
        <v>0</v>
      </c>
      <c r="BI16" s="18">
        <f>IF(ISNA(MATCH(BI$3,Feiertage!$AB5:$AB50,0)),0,1)</f>
        <v>0</v>
      </c>
      <c r="BJ16" s="18">
        <f>IF(ISNA(MATCH(BJ$3,Feiertage!$AB5:$AB50,0)),0,1)</f>
        <v>0</v>
      </c>
      <c r="BK16" s="18">
        <f>IF(ISNA(MATCH(BK$3,Feiertage!$AB5:$AB50,0)),0,1)</f>
        <v>0</v>
      </c>
      <c r="BL16" s="18">
        <f>IF(ISNA(MATCH(BL$3,Feiertage!$AB5:$AB50,0)),0,1)</f>
        <v>0</v>
      </c>
      <c r="BM16" s="18">
        <f>IF(ISNA(MATCH(BM$3,Feiertage!$AB5:$AB50,0)),0,1)</f>
        <v>0</v>
      </c>
      <c r="BN16" s="18">
        <f>IF(ISNA(MATCH(BN$3,Feiertage!$AB5:$AB50,0)),0,1)</f>
        <v>0</v>
      </c>
      <c r="BO16" s="18">
        <f>IF(ISNA(MATCH(BO$3,Feiertage!$AB5:$AB50,0)),0,1)</f>
        <v>0</v>
      </c>
      <c r="BP16" s="18">
        <f>IF(ISNA(MATCH(BP$3,Feiertage!$AB5:$AB50,0)),0,1)</f>
        <v>0</v>
      </c>
      <c r="BQ16" s="18">
        <f>IF(ISNA(MATCH(BQ$3,Feiertage!$AB5:$AB50,0)),0,1)</f>
        <v>0</v>
      </c>
      <c r="BR16" s="18">
        <f>IF(ISNA(MATCH(BR$3,Feiertage!$AB5:$AB50,0)),0,1)</f>
        <v>0</v>
      </c>
      <c r="BS16" s="18">
        <f>IF(ISNA(MATCH(BS$3,Feiertage!$AB5:$AB50,0)),0,1)</f>
        <v>0</v>
      </c>
      <c r="BT16" s="18">
        <f>IF(ISNA(MATCH(BT$3,Feiertage!$AB5:$AB50,0)),0,1)</f>
        <v>0</v>
      </c>
      <c r="BU16" s="18">
        <f>IF(ISNA(MATCH(BU$3,Feiertage!$AB5:$AB50,0)),0,1)</f>
        <v>0</v>
      </c>
      <c r="BV16" s="18">
        <f>IF(ISNA(MATCH(BV$3,Feiertage!$AB5:$AB50,0)),0,1)</f>
        <v>0</v>
      </c>
      <c r="BW16" s="18">
        <f>IF(ISNA(MATCH(BW$3,Feiertage!$AB5:$AB50,0)),0,1)</f>
        <v>0</v>
      </c>
      <c r="BX16" s="18">
        <f>IF(ISNA(MATCH(BX$3,Feiertage!$AB5:$AB50,0)),0,1)</f>
        <v>0</v>
      </c>
      <c r="BY16" s="18">
        <f>IF(ISNA(MATCH(BY$3,Feiertage!$AB5:$AB50,0)),0,1)</f>
        <v>0</v>
      </c>
      <c r="BZ16" s="18">
        <f>IF(ISNA(MATCH(BZ$3,Feiertage!$AB5:$AB50,0)),0,1)</f>
        <v>0</v>
      </c>
      <c r="CA16" s="18">
        <f>IF(ISNA(MATCH(CA$3,Feiertage!$AB5:$AB50,0)),0,1)</f>
        <v>0</v>
      </c>
      <c r="CB16" s="18">
        <f>IF(ISNA(MATCH(CB$3,Feiertage!$AB5:$AB50,0)),0,1)</f>
        <v>0</v>
      </c>
      <c r="CC16" s="18">
        <f>IF(ISNA(MATCH(CC$3,Feiertage!$AB5:$AB50,0)),0,1)</f>
        <v>0</v>
      </c>
      <c r="CD16" s="18">
        <f>IF(ISNA(MATCH(CD$3,Feiertage!$AB5:$AB50,0)),0,1)</f>
        <v>0</v>
      </c>
      <c r="CE16" s="18">
        <f>IF(ISNA(MATCH(CE$3,Feiertage!$AB5:$AB50,0)),0,1)</f>
        <v>0</v>
      </c>
      <c r="CF16" s="18">
        <f>IF(ISNA(MATCH(CF$3,Feiertage!$AB5:$AB50,0)),0,1)</f>
        <v>0</v>
      </c>
      <c r="CG16" s="18">
        <f>IF(ISNA(MATCH(CG$3,Feiertage!$AB5:$AB50,0)),0,1)</f>
        <v>0</v>
      </c>
      <c r="CH16" s="18">
        <f>IF(ISNA(MATCH(CH$3,Feiertage!$AB5:$AB50,0)),0,1)</f>
        <v>0</v>
      </c>
      <c r="CI16" s="18">
        <f>IF(ISNA(MATCH(CI$3,Feiertage!$AB5:$AB50,0)),0,1)</f>
        <v>0</v>
      </c>
      <c r="CJ16" s="18">
        <f>IF(ISNA(MATCH(CJ$3,Feiertage!$AB5:$AB50,0)),0,1)</f>
        <v>0</v>
      </c>
      <c r="CK16" s="18">
        <f>IF(ISNA(MATCH(CK$3,Feiertage!$AB5:$AB50,0)),0,1)</f>
        <v>0</v>
      </c>
      <c r="CL16" s="18">
        <f>IF(ISNA(MATCH(CL$3,Feiertage!$AB5:$AB50,0)),0,1)</f>
        <v>0</v>
      </c>
      <c r="CM16" s="18">
        <f>IF(ISNA(MATCH(CM$3,Feiertage!$AB5:$AB50,0)),0,1)</f>
        <v>0</v>
      </c>
      <c r="CN16" s="18">
        <f>IF(ISNA(MATCH(CN$3,Feiertage!$AB5:$AB50,0)),0,1)</f>
        <v>0</v>
      </c>
      <c r="CO16" s="18">
        <f>IF(ISNA(MATCH(CO$3,Feiertage!$AB5:$AB50,0)),0,1)</f>
        <v>0</v>
      </c>
      <c r="CP16" s="18">
        <f>IF(ISNA(MATCH(CP$3,Feiertage!$AB5:$AB50,0)),0,1)</f>
        <v>0</v>
      </c>
      <c r="CQ16" s="18">
        <f>IF(ISNA(MATCH(CQ$3,Feiertage!$AB5:$AB50,0)),0,1)</f>
        <v>0</v>
      </c>
      <c r="CR16" s="18">
        <f>IF(ISNA(MATCH(CR$3,Feiertage!$AB5:$AB50,0)),0,1)</f>
        <v>0</v>
      </c>
      <c r="CS16" s="18">
        <f>IF(ISNA(MATCH(CS$3,Feiertage!$AB5:$AB50,0)),0,1)</f>
        <v>0</v>
      </c>
      <c r="CT16" s="18">
        <f>IF(ISNA(MATCH(CT$3,Feiertage!$AB5:$AB50,0)),0,1)</f>
        <v>0</v>
      </c>
      <c r="CU16" s="18">
        <f>IF(ISNA(MATCH(CU$3,Feiertage!$AB5:$AB50,0)),0,1)</f>
        <v>0</v>
      </c>
      <c r="CV16" s="18">
        <f>IF(ISNA(MATCH(CV$3,Feiertage!$AB5:$AB50,0)),0,1)</f>
        <v>0</v>
      </c>
      <c r="CW16" s="18">
        <f>IF(ISNA(MATCH(CW$3,Feiertage!$AB5:$AB50,0)),0,1)</f>
        <v>0</v>
      </c>
      <c r="CX16" s="18">
        <f>IF(ISNA(MATCH(CX$3,Feiertage!$AB5:$AB50,0)),0,1)</f>
        <v>0</v>
      </c>
      <c r="CY16" s="18">
        <f>IF(ISNA(MATCH(CY$3,Feiertage!$AB5:$AB50,0)),0,1)</f>
        <v>0</v>
      </c>
      <c r="CZ16" s="18">
        <f>IF(ISNA(MATCH(CZ$3,Feiertage!$AB5:$AB50,0)),0,1)</f>
        <v>0</v>
      </c>
      <c r="DA16" s="18">
        <f>IF(ISNA(MATCH(DA$3,Feiertage!$AB5:$AB50,0)),0,1)</f>
        <v>0</v>
      </c>
      <c r="DB16" s="18">
        <f>IF(ISNA(MATCH(DB$3,Feiertage!$AB5:$AB50,0)),0,1)</f>
        <v>0</v>
      </c>
      <c r="DC16" s="18">
        <f>IF(ISNA(MATCH(DC$3,Feiertage!$AB5:$AB50,0)),0,1)</f>
        <v>0</v>
      </c>
      <c r="DD16" s="18">
        <f>IF(ISNA(MATCH(DD$3,Feiertage!$AB5:$AB50,0)),0,1)</f>
        <v>1</v>
      </c>
      <c r="DE16" s="18">
        <f>IF(ISNA(MATCH(DE$3,Feiertage!$AB5:$AB50,0)),0,1)</f>
        <v>0</v>
      </c>
      <c r="DF16" s="18">
        <f>IF(ISNA(MATCH(DF$3,Feiertage!$AB5:$AB50,0)),0,1)</f>
        <v>1</v>
      </c>
      <c r="DG16" s="18">
        <f>IF(ISNA(MATCH(DG$3,Feiertage!$AB5:$AB50,0)),0,1)</f>
        <v>1</v>
      </c>
      <c r="DH16" s="18">
        <f>IF(ISNA(MATCH(DH$3,Feiertage!$AB5:$AB50,0)),0,1)</f>
        <v>0</v>
      </c>
      <c r="DI16" s="18">
        <f>IF(ISNA(MATCH(DI$3,Feiertage!$AB5:$AB50,0)),0,1)</f>
        <v>0</v>
      </c>
      <c r="DJ16" s="18">
        <f>IF(ISNA(MATCH(DJ$3,Feiertage!$AB5:$AB50,0)),0,1)</f>
        <v>0</v>
      </c>
      <c r="DK16" s="18">
        <f>IF(ISNA(MATCH(DK$3,Feiertage!$AB5:$AB50,0)),0,1)</f>
        <v>0</v>
      </c>
      <c r="DL16" s="18">
        <f>IF(ISNA(MATCH(DL$3,Feiertage!$AB5:$AB50,0)),0,1)</f>
        <v>0</v>
      </c>
      <c r="DM16" s="18">
        <f>IF(ISNA(MATCH(DM$3,Feiertage!$AB5:$AB50,0)),0,1)</f>
        <v>0</v>
      </c>
      <c r="DN16" s="18">
        <f>IF(ISNA(MATCH(DN$3,Feiertage!$AB5:$AB50,0)),0,1)</f>
        <v>0</v>
      </c>
      <c r="DO16" s="18">
        <f>IF(ISNA(MATCH(DO$3,Feiertage!$AB5:$AB50,0)),0,1)</f>
        <v>0</v>
      </c>
      <c r="DP16" s="18">
        <f>IF(ISNA(MATCH(DP$3,Feiertage!$AB5:$AB50,0)),0,1)</f>
        <v>0</v>
      </c>
      <c r="DQ16" s="18">
        <f>IF(ISNA(MATCH(DQ$3,Feiertage!$AB5:$AB50,0)),0,1)</f>
        <v>0</v>
      </c>
      <c r="DR16" s="18">
        <f>IF(ISNA(MATCH(DR$3,Feiertage!$AB5:$AB50,0)),0,1)</f>
        <v>0</v>
      </c>
      <c r="DS16" s="18">
        <f>IF(ISNA(MATCH(DS$3,Feiertage!$AB5:$AB50,0)),0,1)</f>
        <v>0</v>
      </c>
      <c r="DT16" s="18">
        <f>IF(ISNA(MATCH(DT$3,Feiertage!$AB5:$AB50,0)),0,1)</f>
        <v>0</v>
      </c>
      <c r="DU16" s="18">
        <f>IF(ISNA(MATCH(DU$3,Feiertage!$AB5:$AB50,0)),0,1)</f>
        <v>0</v>
      </c>
      <c r="DV16" s="18">
        <f>IF(ISNA(MATCH(DV$3,Feiertage!$AB5:$AB50,0)),0,1)</f>
        <v>0</v>
      </c>
      <c r="DW16" s="18">
        <f>IF(ISNA(MATCH(DW$3,Feiertage!$AB5:$AB50,0)),0,1)</f>
        <v>0</v>
      </c>
      <c r="DX16" s="18">
        <f>IF(ISNA(MATCH(DX$3,Feiertage!$AB5:$AB50,0)),0,1)</f>
        <v>0</v>
      </c>
      <c r="DY16" s="18">
        <f>IF(ISNA(MATCH(DY$3,Feiertage!$AB5:$AB50,0)),0,1)</f>
        <v>0</v>
      </c>
      <c r="DZ16" s="18">
        <f>IF(ISNA(MATCH(DZ$3,Feiertage!$AB5:$AB50,0)),0,1)</f>
        <v>0</v>
      </c>
      <c r="EA16" s="18">
        <f>IF(ISNA(MATCH(EA$3,Feiertage!$AB5:$AB50,0)),0,1)</f>
        <v>0</v>
      </c>
      <c r="EB16" s="18">
        <f>IF(ISNA(MATCH(EB$3,Feiertage!$AB5:$AB50,0)),0,1)</f>
        <v>0</v>
      </c>
      <c r="EC16" s="18">
        <f>IF(ISNA(MATCH(EC$3,Feiertage!$AB5:$AB50,0)),0,1)</f>
        <v>0</v>
      </c>
      <c r="ED16" s="18">
        <f>IF(ISNA(MATCH(ED$3,Feiertage!$AB5:$AB50,0)),0,1)</f>
        <v>0</v>
      </c>
      <c r="EE16" s="18">
        <f>IF(ISNA(MATCH(EE$3,Feiertage!$AB5:$AB50,0)),0,1)</f>
        <v>0</v>
      </c>
      <c r="EF16" s="18">
        <f>IF(ISNA(MATCH(EF$3,Feiertage!$AB5:$AB50,0)),0,1)</f>
        <v>0</v>
      </c>
      <c r="EG16" s="18">
        <f>IF(ISNA(MATCH(EG$3,Feiertage!$AB5:$AB50,0)),0,1)</f>
        <v>0</v>
      </c>
      <c r="EH16" s="18">
        <f>IF(ISNA(MATCH(EH$3,Feiertage!$AB5:$AB50,0)),0,1)</f>
        <v>0</v>
      </c>
      <c r="EI16" s="18">
        <f>IF(ISNA(MATCH(EI$3,Feiertage!$AB5:$AB50,0)),0,1)</f>
        <v>0</v>
      </c>
      <c r="EJ16" s="18">
        <f>IF(ISNA(MATCH(EJ$3,Feiertage!$AB5:$AB50,0)),0,1)</f>
        <v>0</v>
      </c>
      <c r="EK16" s="18">
        <f>IF(ISNA(MATCH(EK$3,Feiertage!$AB5:$AB50,0)),0,1)</f>
        <v>1</v>
      </c>
      <c r="EL16" s="18">
        <f>IF(ISNA(MATCH(EL$3,Feiertage!$AB5:$AB50,0)),0,1)</f>
        <v>0</v>
      </c>
      <c r="EM16" s="18">
        <f>IF(ISNA(MATCH(EM$3,Feiertage!$AB5:$AB50,0)),0,1)</f>
        <v>0</v>
      </c>
      <c r="EN16" s="18">
        <f>IF(ISNA(MATCH(EN$3,Feiertage!$AB5:$AB50,0)),0,1)</f>
        <v>0</v>
      </c>
      <c r="EO16" s="18">
        <f>IF(ISNA(MATCH(EO$3,Feiertage!$AB5:$AB50,0)),0,1)</f>
        <v>0</v>
      </c>
      <c r="EP16" s="18">
        <f>IF(ISNA(MATCH(EP$3,Feiertage!$AB5:$AB50,0)),0,1)</f>
        <v>0</v>
      </c>
      <c r="EQ16" s="18">
        <f>IF(ISNA(MATCH(EQ$3,Feiertage!$AB5:$AB50,0)),0,1)</f>
        <v>0</v>
      </c>
      <c r="ER16" s="18">
        <f>IF(ISNA(MATCH(ER$3,Feiertage!$AB5:$AB50,0)),0,1)</f>
        <v>0</v>
      </c>
      <c r="ES16" s="18">
        <f>IF(ISNA(MATCH(ES$3,Feiertage!$AB5:$AB50,0)),0,1)</f>
        <v>1</v>
      </c>
      <c r="ET16" s="18">
        <f>IF(ISNA(MATCH(ET$3,Feiertage!$AB5:$AB50,0)),0,1)</f>
        <v>0</v>
      </c>
      <c r="EU16" s="18">
        <f>IF(ISNA(MATCH(EU$3,Feiertage!$AB5:$AB50,0)),0,1)</f>
        <v>0</v>
      </c>
      <c r="EV16" s="18">
        <f>IF(ISNA(MATCH(EV$3,Feiertage!$AB5:$AB50,0)),0,1)</f>
        <v>0</v>
      </c>
      <c r="EW16" s="18">
        <f>IF(ISNA(MATCH(EW$3,Feiertage!$AB5:$AB50,0)),0,1)</f>
        <v>0</v>
      </c>
      <c r="EX16" s="18">
        <f>IF(ISNA(MATCH(EX$3,Feiertage!$AB5:$AB50,0)),0,1)</f>
        <v>0</v>
      </c>
      <c r="EY16" s="18">
        <f>IF(ISNA(MATCH(EY$3,Feiertage!$AB5:$AB50,0)),0,1)</f>
        <v>0</v>
      </c>
      <c r="EZ16" s="18">
        <f>IF(ISNA(MATCH(EZ$3,Feiertage!$AB5:$AB50,0)),0,1)</f>
        <v>0</v>
      </c>
      <c r="FA16" s="18">
        <f>IF(ISNA(MATCH(FA$3,Feiertage!$AB5:$AB50,0)),0,1)</f>
        <v>0</v>
      </c>
      <c r="FB16" s="18">
        <f>IF(ISNA(MATCH(FB$3,Feiertage!$AB5:$AB50,0)),0,1)</f>
        <v>0</v>
      </c>
      <c r="FC16" s="18">
        <f>IF(ISNA(MATCH(FC$3,Feiertage!$AB5:$AB50,0)),0,1)</f>
        <v>1</v>
      </c>
      <c r="FD16" s="18">
        <f>IF(ISNA(MATCH(FD$3,Feiertage!$AB5:$AB50,0)),0,1)</f>
        <v>1</v>
      </c>
      <c r="FE16" s="18">
        <f>IF(ISNA(MATCH(FE$3,Feiertage!$AB5:$AB50,0)),0,1)</f>
        <v>0</v>
      </c>
      <c r="FF16" s="18">
        <f>IF(ISNA(MATCH(FF$3,Feiertage!$AB5:$AB50,0)),0,1)</f>
        <v>0</v>
      </c>
      <c r="FG16" s="18">
        <f>IF(ISNA(MATCH(FG$3,Feiertage!$AB5:$AB50,0)),0,1)</f>
        <v>0</v>
      </c>
      <c r="FH16" s="18">
        <f>IF(ISNA(MATCH(FH$3,Feiertage!$AB5:$AB50,0)),0,1)</f>
        <v>0</v>
      </c>
      <c r="FI16" s="18">
        <f>IF(ISNA(MATCH(FI$3,Feiertage!$AB5:$AB50,0)),0,1)</f>
        <v>0</v>
      </c>
      <c r="FJ16" s="18">
        <f>IF(ISNA(MATCH(FJ$3,Feiertage!$AB5:$AB50,0)),0,1)</f>
        <v>0</v>
      </c>
      <c r="FK16" s="18">
        <f>IF(ISNA(MATCH(FK$3,Feiertage!$AB5:$AB50,0)),0,1)</f>
        <v>0</v>
      </c>
      <c r="FL16" s="18">
        <f>IF(ISNA(MATCH(FL$3,Feiertage!$AB5:$AB50,0)),0,1)</f>
        <v>0</v>
      </c>
      <c r="FM16" s="18">
        <f>IF(ISNA(MATCH(FM$3,Feiertage!$AB5:$AB50,0)),0,1)</f>
        <v>0</v>
      </c>
      <c r="FN16" s="18">
        <f>IF(ISNA(MATCH(FN$3,Feiertage!$AB5:$AB50,0)),0,1)</f>
        <v>0</v>
      </c>
      <c r="FO16" s="18">
        <f>IF(ISNA(MATCH(FO$3,Feiertage!$AB5:$AB50,0)),0,1)</f>
        <v>0</v>
      </c>
      <c r="FP16" s="18">
        <f>IF(ISNA(MATCH(FP$3,Feiertage!$AB5:$AB50,0)),0,1)</f>
        <v>0</v>
      </c>
      <c r="FQ16" s="18">
        <f>IF(ISNA(MATCH(FQ$3,Feiertage!$AB5:$AB50,0)),0,1)</f>
        <v>0</v>
      </c>
      <c r="FR16" s="18">
        <f>IF(ISNA(MATCH(FR$3,Feiertage!$AB5:$AB50,0)),0,1)</f>
        <v>0</v>
      </c>
      <c r="FS16" s="18">
        <f>IF(ISNA(MATCH(FS$3,Feiertage!$AB5:$AB50,0)),0,1)</f>
        <v>0</v>
      </c>
      <c r="FT16" s="18">
        <f>IF(ISNA(MATCH(FT$3,Feiertage!$AB5:$AB50,0)),0,1)</f>
        <v>0</v>
      </c>
      <c r="FU16" s="18">
        <f>IF(ISNA(MATCH(FU$3,Feiertage!$AB5:$AB50,0)),0,1)</f>
        <v>0</v>
      </c>
      <c r="FV16" s="18">
        <f>IF(ISNA(MATCH(FV$3,Feiertage!$AB5:$AB50,0)),0,1)</f>
        <v>0</v>
      </c>
      <c r="FW16" s="18">
        <f>IF(ISNA(MATCH(FW$3,Feiertage!$AB5:$AB50,0)),0,1)</f>
        <v>0</v>
      </c>
      <c r="FX16" s="18">
        <f>IF(ISNA(MATCH(FX$3,Feiertage!$AB5:$AB50,0)),0,1)</f>
        <v>0</v>
      </c>
      <c r="FY16" s="18">
        <f>IF(ISNA(MATCH(FY$3,Feiertage!$AB5:$AB50,0)),0,1)</f>
        <v>0</v>
      </c>
      <c r="FZ16" s="18">
        <f>IF(ISNA(MATCH(FZ$3,Feiertage!$AB5:$AB50,0)),0,1)</f>
        <v>0</v>
      </c>
      <c r="GA16" s="18">
        <f>IF(ISNA(MATCH(GA$3,Feiertage!$AB5:$AB50,0)),0,1)</f>
        <v>0</v>
      </c>
      <c r="GB16" s="18">
        <f>IF(ISNA(MATCH(GB$3,Feiertage!$AB5:$AB50,0)),0,1)</f>
        <v>0</v>
      </c>
      <c r="GC16" s="18">
        <f>IF(ISNA(MATCH(GC$3,Feiertage!$AB5:$AB50,0)),0,1)</f>
        <v>0</v>
      </c>
      <c r="GD16" s="18">
        <f>IF(ISNA(MATCH(GD$3,Feiertage!$AB5:$AB50,0)),0,1)</f>
        <v>0</v>
      </c>
      <c r="GE16" s="18">
        <f>IF(ISNA(MATCH(GE$3,Feiertage!$AB5:$AB50,0)),0,1)</f>
        <v>0</v>
      </c>
      <c r="GF16" s="18">
        <f>IF(ISNA(MATCH(GF$3,Feiertage!$AB5:$AB50,0)),0,1)</f>
        <v>0</v>
      </c>
      <c r="GG16" s="18">
        <f>IF(ISNA(MATCH(GG$3,Feiertage!$AB5:$AB50,0)),0,1)</f>
        <v>0</v>
      </c>
      <c r="GH16" s="18">
        <f>IF(ISNA(MATCH(GH$3,Feiertage!$AB5:$AB50,0)),0,1)</f>
        <v>0</v>
      </c>
      <c r="GI16" s="18">
        <f>IF(ISNA(MATCH(GI$3,Feiertage!$AB5:$AB50,0)),0,1)</f>
        <v>0</v>
      </c>
      <c r="GJ16" s="18">
        <f>IF(ISNA(MATCH(GJ$3,Feiertage!$AB5:$AB50,0)),0,1)</f>
        <v>0</v>
      </c>
      <c r="GK16" s="18">
        <f>IF(ISNA(MATCH(GK$3,Feiertage!$AB5:$AB50,0)),0,1)</f>
        <v>0</v>
      </c>
      <c r="GL16" s="18">
        <f>IF(ISNA(MATCH(GL$3,Feiertage!$AB5:$AB50,0)),0,1)</f>
        <v>0</v>
      </c>
      <c r="GM16" s="18">
        <f>IF(ISNA(MATCH(GM$3,Feiertage!$AB5:$AB50,0)),0,1)</f>
        <v>0</v>
      </c>
      <c r="GN16" s="18">
        <f>IF(ISNA(MATCH(GN$3,Feiertage!$AB5:$AB50,0)),0,1)</f>
        <v>0</v>
      </c>
      <c r="GO16" s="18">
        <f>IF(ISNA(MATCH(GO$3,Feiertage!$AB5:$AB50,0)),0,1)</f>
        <v>0</v>
      </c>
      <c r="GP16" s="18">
        <f>IF(ISNA(MATCH(GP$3,Feiertage!$AB5:$AB50,0)),0,1)</f>
        <v>0</v>
      </c>
      <c r="GQ16" s="18">
        <f>IF(ISNA(MATCH(GQ$3,Feiertage!$AB5:$AB50,0)),0,1)</f>
        <v>0</v>
      </c>
      <c r="GR16" s="18">
        <f>IF(ISNA(MATCH(GR$3,Feiertage!$AB5:$AB50,0)),0,1)</f>
        <v>0</v>
      </c>
      <c r="GS16" s="18">
        <f>IF(ISNA(MATCH(GS$3,Feiertage!$AB5:$AB50,0)),0,1)</f>
        <v>0</v>
      </c>
      <c r="GT16" s="18">
        <f>IF(ISNA(MATCH(GT$3,Feiertage!$AB5:$AB50,0)),0,1)</f>
        <v>0</v>
      </c>
      <c r="GU16" s="18">
        <f>IF(ISNA(MATCH(GU$3,Feiertage!$AB5:$AB50,0)),0,1)</f>
        <v>0</v>
      </c>
      <c r="GV16" s="18">
        <f>IF(ISNA(MATCH(GV$3,Feiertage!$AB5:$AB50,0)),0,1)</f>
        <v>0</v>
      </c>
      <c r="GW16" s="18">
        <f>IF(ISNA(MATCH(GW$3,Feiertage!$AB5:$AB50,0)),0,1)</f>
        <v>0</v>
      </c>
      <c r="GX16" s="18">
        <f>IF(ISNA(MATCH(GX$3,Feiertage!$AB5:$AB50,0)),0,1)</f>
        <v>0</v>
      </c>
      <c r="GY16" s="18">
        <f>IF(ISNA(MATCH(GY$3,Feiertage!$AB5:$AB50,0)),0,1)</f>
        <v>0</v>
      </c>
      <c r="GZ16" s="18">
        <f>IF(ISNA(MATCH(GZ$3,Feiertage!$AB5:$AB50,0)),0,1)</f>
        <v>0</v>
      </c>
      <c r="HA16" s="18">
        <f>IF(ISNA(MATCH(HA$3,Feiertage!$AB5:$AB50,0)),0,1)</f>
        <v>0</v>
      </c>
      <c r="HB16" s="18">
        <f>IF(ISNA(MATCH(HB$3,Feiertage!$AB5:$AB50,0)),0,1)</f>
        <v>0</v>
      </c>
      <c r="HC16" s="18">
        <f>IF(ISNA(MATCH(HC$3,Feiertage!$AB5:$AB50,0)),0,1)</f>
        <v>0</v>
      </c>
      <c r="HD16" s="18">
        <f>IF(ISNA(MATCH(HD$3,Feiertage!$AB5:$AB50,0)),0,1)</f>
        <v>0</v>
      </c>
      <c r="HE16" s="18">
        <f>IF(ISNA(MATCH(HE$3,Feiertage!$AB5:$AB50,0)),0,1)</f>
        <v>0</v>
      </c>
      <c r="HF16" s="18">
        <f>IF(ISNA(MATCH(HF$3,Feiertage!$AB5:$AB50,0)),0,1)</f>
        <v>0</v>
      </c>
      <c r="HG16" s="18">
        <f>IF(ISNA(MATCH(HG$3,Feiertage!$AB5:$AB50,0)),0,1)</f>
        <v>0</v>
      </c>
      <c r="HH16" s="18">
        <f>IF(ISNA(MATCH(HH$3,Feiertage!$AB5:$AB50,0)),0,1)</f>
        <v>0</v>
      </c>
      <c r="HI16" s="18">
        <f>IF(ISNA(MATCH(HI$3,Feiertage!$AB5:$AB50,0)),0,1)</f>
        <v>0</v>
      </c>
      <c r="HJ16" s="18">
        <f>IF(ISNA(MATCH(HJ$3,Feiertage!$AB5:$AB50,0)),0,1)</f>
        <v>0</v>
      </c>
      <c r="HK16" s="18">
        <f>IF(ISNA(MATCH(HK$3,Feiertage!$AB5:$AB50,0)),0,1)</f>
        <v>0</v>
      </c>
      <c r="HL16" s="18">
        <f>IF(ISNA(MATCH(HL$3,Feiertage!$AB5:$AB50,0)),0,1)</f>
        <v>0</v>
      </c>
      <c r="HM16" s="18">
        <f>IF(ISNA(MATCH(HM$3,Feiertage!$AB5:$AB50,0)),0,1)</f>
        <v>0</v>
      </c>
      <c r="HN16" s="18">
        <f>IF(ISNA(MATCH(HN$3,Feiertage!$AB5:$AB50,0)),0,1)</f>
        <v>0</v>
      </c>
      <c r="HO16" s="18">
        <f>IF(ISNA(MATCH(HO$3,Feiertage!$AB5:$AB50,0)),0,1)</f>
        <v>0</v>
      </c>
      <c r="HP16" s="18">
        <f>IF(ISNA(MATCH(HP$3,Feiertage!$AB5:$AB50,0)),0,1)</f>
        <v>0</v>
      </c>
      <c r="HQ16" s="18">
        <f>IF(ISNA(MATCH(HQ$3,Feiertage!$AB5:$AB50,0)),0,1)</f>
        <v>0</v>
      </c>
      <c r="HR16" s="18">
        <f>IF(ISNA(MATCH(HR$3,Feiertage!$AB5:$AB50,0)),0,1)</f>
        <v>0</v>
      </c>
      <c r="HS16" s="18">
        <f>IF(ISNA(MATCH(HS$3,Feiertage!$AB5:$AB50,0)),0,1)</f>
        <v>0</v>
      </c>
      <c r="HT16" s="18">
        <f>IF(ISNA(MATCH(HT$3,Feiertage!$AB5:$AB50,0)),0,1)</f>
        <v>0</v>
      </c>
      <c r="HU16" s="18">
        <f>IF(ISNA(MATCH(HU$3,Feiertage!$AB5:$AB50,0)),0,1)</f>
        <v>0</v>
      </c>
      <c r="HV16" s="18">
        <f>IF(ISNA(MATCH(HV$3,Feiertage!$AB5:$AB50,0)),0,1)</f>
        <v>0</v>
      </c>
      <c r="HW16" s="18">
        <f>IF(ISNA(MATCH(HW$3,Feiertage!$AB5:$AB50,0)),0,1)</f>
        <v>0</v>
      </c>
      <c r="HX16" s="18">
        <f>IF(ISNA(MATCH(HX$3,Feiertage!$AB5:$AB50,0)),0,1)</f>
        <v>0</v>
      </c>
      <c r="HY16" s="18">
        <f>IF(ISNA(MATCH(HY$3,Feiertage!$AB5:$AB50,0)),0,1)</f>
        <v>0</v>
      </c>
      <c r="HZ16" s="18">
        <f>IF(ISNA(MATCH(HZ$3,Feiertage!$AB5:$AB50,0)),0,1)</f>
        <v>0</v>
      </c>
      <c r="IA16" s="18">
        <f>IF(ISNA(MATCH(IA$3,Feiertage!$AB5:$AB50,0)),0,1)</f>
        <v>0</v>
      </c>
      <c r="IB16" s="18">
        <f>IF(ISNA(MATCH(IB$3,Feiertage!$AB5:$AB50,0)),0,1)</f>
        <v>0</v>
      </c>
      <c r="IC16" s="18">
        <f>IF(ISNA(MATCH(IC$3,Feiertage!$AB5:$AB50,0)),0,1)</f>
        <v>0</v>
      </c>
      <c r="ID16" s="18">
        <f>IF(ISNA(MATCH(ID$3,Feiertage!$AB5:$AB50,0)),0,1)</f>
        <v>0</v>
      </c>
      <c r="IE16" s="18">
        <f>IF(ISNA(MATCH(IE$3,Feiertage!$AB5:$AB50,0)),0,1)</f>
        <v>0</v>
      </c>
      <c r="IF16" s="18">
        <f>IF(ISNA(MATCH(IF$3,Feiertage!$AB5:$AB50,0)),0,1)</f>
        <v>0</v>
      </c>
      <c r="IG16" s="18">
        <f>IF(ISNA(MATCH(IG$3,Feiertage!$AB5:$AB50,0)),0,1)</f>
        <v>0</v>
      </c>
      <c r="IH16" s="18">
        <f>IF(ISNA(MATCH(IH$3,Feiertage!$AB5:$AB50,0)),0,1)</f>
        <v>0</v>
      </c>
      <c r="II16" s="18">
        <f>IF(ISNA(MATCH(II$3,Feiertage!$AB5:$AB50,0)),0,1)</f>
        <v>0</v>
      </c>
      <c r="IJ16" s="18">
        <f>IF(ISNA(MATCH(IJ$3,Feiertage!$AB5:$AB50,0)),0,1)</f>
        <v>0</v>
      </c>
      <c r="IK16" s="18">
        <f>IF(ISNA(MATCH(IK$3,Feiertage!$AB5:$AB50,0)),0,1)</f>
        <v>0</v>
      </c>
      <c r="IL16" s="18">
        <f>IF(ISNA(MATCH(IL$3,Feiertage!$AB5:$AB50,0)),0,1)</f>
        <v>0</v>
      </c>
      <c r="IM16" s="18">
        <f>IF(ISNA(MATCH(IM$3,Feiertage!$AB5:$AB50,0)),0,1)</f>
        <v>0</v>
      </c>
      <c r="IN16" s="18">
        <f>IF(ISNA(MATCH(IN$3,Feiertage!$AB5:$AB50,0)),0,1)</f>
        <v>0</v>
      </c>
      <c r="IO16" s="18">
        <f>IF(ISNA(MATCH(IO$3,Feiertage!$AB5:$AB50,0)),0,1)</f>
        <v>0</v>
      </c>
      <c r="IP16" s="18">
        <f>IF(ISNA(MATCH(IP$3,Feiertage!$AB5:$AB50,0)),0,1)</f>
        <v>0</v>
      </c>
      <c r="IQ16" s="18">
        <f>IF(ISNA(MATCH(IQ$3,Feiertage!$AB5:$AB50,0)),0,1)</f>
        <v>0</v>
      </c>
      <c r="IR16" s="18">
        <f>IF(ISNA(MATCH(IR$3,Feiertage!$AB5:$AB50,0)),0,1)</f>
        <v>0</v>
      </c>
      <c r="IS16" s="18">
        <f>IF(ISNA(MATCH(IS$3,Feiertage!$AB5:$AB50,0)),0,1)</f>
        <v>0</v>
      </c>
      <c r="IT16" s="18">
        <f>IF(ISNA(MATCH(IT$3,Feiertage!$AB5:$AB50,0)),0,1)</f>
        <v>0</v>
      </c>
      <c r="IU16" s="18">
        <f>IF(ISNA(MATCH(IU$3,Feiertage!$AB5:$AB50,0)),0,1)</f>
        <v>0</v>
      </c>
      <c r="IV16" s="18">
        <f>IF(ISNA(MATCH(IV$3,Feiertage!$AB5:$AB50,0)),0,1)</f>
        <v>0</v>
      </c>
      <c r="IW16" s="18">
        <f>IF(ISNA(MATCH(IW$3,Feiertage!$AB5:$AB50,0)),0,1)</f>
        <v>0</v>
      </c>
      <c r="IX16" s="18">
        <f>IF(ISNA(MATCH(IX$3,Feiertage!$AB5:$AB50,0)),0,1)</f>
        <v>0</v>
      </c>
      <c r="IY16" s="18">
        <f>IF(ISNA(MATCH(IY$3,Feiertage!$AB5:$AB50,0)),0,1)</f>
        <v>0</v>
      </c>
      <c r="IZ16" s="18">
        <f>IF(ISNA(MATCH(IZ$3,Feiertage!$AB5:$AB50,0)),0,1)</f>
        <v>0</v>
      </c>
      <c r="JA16" s="18">
        <f>IF(ISNA(MATCH(JA$3,Feiertage!$AB5:$AB50,0)),0,1)</f>
        <v>0</v>
      </c>
      <c r="JB16" s="18">
        <f>IF(ISNA(MATCH(JB$3,Feiertage!$AB5:$AB50,0)),0,1)</f>
        <v>0</v>
      </c>
      <c r="JC16" s="18">
        <f>IF(ISNA(MATCH(JC$3,Feiertage!$AB5:$AB50,0)),0,1)</f>
        <v>0</v>
      </c>
      <c r="JD16" s="18">
        <f>IF(ISNA(MATCH(JD$3,Feiertage!$AB5:$AB50,0)),0,1)</f>
        <v>0</v>
      </c>
      <c r="JE16" s="18">
        <f>IF(ISNA(MATCH(JE$3,Feiertage!$AB5:$AB50,0)),0,1)</f>
        <v>0</v>
      </c>
      <c r="JF16" s="18">
        <f>IF(ISNA(MATCH(JF$3,Feiertage!$AB5:$AB50,0)),0,1)</f>
        <v>0</v>
      </c>
      <c r="JG16" s="18">
        <f>IF(ISNA(MATCH(JG$3,Feiertage!$AB5:$AB50,0)),0,1)</f>
        <v>0</v>
      </c>
      <c r="JH16" s="18">
        <f>IF(ISNA(MATCH(JH$3,Feiertage!$AB5:$AB50,0)),0,1)</f>
        <v>0</v>
      </c>
      <c r="JI16" s="18">
        <f>IF(ISNA(MATCH(JI$3,Feiertage!$AB5:$AB50,0)),0,1)</f>
        <v>0</v>
      </c>
      <c r="JJ16" s="18">
        <f>IF(ISNA(MATCH(JJ$3,Feiertage!$AB5:$AB50,0)),0,1)</f>
        <v>0</v>
      </c>
      <c r="JK16" s="18">
        <f>IF(ISNA(MATCH(JK$3,Feiertage!$AB5:$AB50,0)),0,1)</f>
        <v>0</v>
      </c>
      <c r="JL16" s="18">
        <f>IF(ISNA(MATCH(JL$3,Feiertage!$AB5:$AB50,0)),0,1)</f>
        <v>0</v>
      </c>
      <c r="JM16" s="18">
        <f>IF(ISNA(MATCH(JM$3,Feiertage!$AB5:$AB50,0)),0,1)</f>
        <v>0</v>
      </c>
      <c r="JN16" s="18">
        <f>IF(ISNA(MATCH(JN$3,Feiertage!$AB5:$AB50,0)),0,1)</f>
        <v>0</v>
      </c>
      <c r="JO16" s="18">
        <f>IF(ISNA(MATCH(JO$3,Feiertage!$AB5:$AB50,0)),0,1)</f>
        <v>0</v>
      </c>
      <c r="JP16" s="18">
        <f>IF(ISNA(MATCH(JP$3,Feiertage!$AB5:$AB50,0)),0,1)</f>
        <v>0</v>
      </c>
      <c r="JQ16" s="18">
        <f>IF(ISNA(MATCH(JQ$3,Feiertage!$AB5:$AB50,0)),0,1)</f>
        <v>0</v>
      </c>
      <c r="JR16" s="18">
        <f>IF(ISNA(MATCH(JR$3,Feiertage!$AB5:$AB50,0)),0,1)</f>
        <v>0</v>
      </c>
      <c r="JS16" s="18">
        <f>IF(ISNA(MATCH(JS$3,Feiertage!$AB5:$AB50,0)),0,1)</f>
        <v>0</v>
      </c>
      <c r="JT16" s="18">
        <f>IF(ISNA(MATCH(JT$3,Feiertage!$AB5:$AB50,0)),0,1)</f>
        <v>0</v>
      </c>
      <c r="JU16" s="18">
        <f>IF(ISNA(MATCH(JU$3,Feiertage!$AB5:$AB50,0)),0,1)</f>
        <v>0</v>
      </c>
      <c r="JV16" s="18">
        <f>IF(ISNA(MATCH(JV$3,Feiertage!$AB5:$AB50,0)),0,1)</f>
        <v>0</v>
      </c>
      <c r="JW16" s="18">
        <f>IF(ISNA(MATCH(JW$3,Feiertage!$AB5:$AB50,0)),0,1)</f>
        <v>0</v>
      </c>
      <c r="JX16" s="18">
        <f>IF(ISNA(MATCH(JX$3,Feiertage!$AB5:$AB50,0)),0,1)</f>
        <v>0</v>
      </c>
      <c r="JY16" s="18">
        <f>IF(ISNA(MATCH(JY$3,Feiertage!$AB5:$AB50,0)),0,1)</f>
        <v>0</v>
      </c>
      <c r="JZ16" s="18">
        <f>IF(ISNA(MATCH(JZ$3,Feiertage!$AB5:$AB50,0)),0,1)</f>
        <v>0</v>
      </c>
      <c r="KA16" s="18">
        <f>IF(ISNA(MATCH(KA$3,Feiertage!$AB5:$AB50,0)),0,1)</f>
        <v>0</v>
      </c>
      <c r="KB16" s="18">
        <f>IF(ISNA(MATCH(KB$3,Feiertage!$AB5:$AB50,0)),0,1)</f>
        <v>0</v>
      </c>
      <c r="KC16" s="18">
        <f>IF(ISNA(MATCH(KC$3,Feiertage!$AB5:$AB50,0)),0,1)</f>
        <v>0</v>
      </c>
      <c r="KD16" s="18">
        <f>IF(ISNA(MATCH(KD$3,Feiertage!$AB5:$AB50,0)),0,1)</f>
        <v>0</v>
      </c>
      <c r="KE16" s="18">
        <f>IF(ISNA(MATCH(KE$3,Feiertage!$AB5:$AB50,0)),0,1)</f>
        <v>0</v>
      </c>
      <c r="KF16" s="18">
        <f>IF(ISNA(MATCH(KF$3,Feiertage!$AB5:$AB50,0)),0,1)</f>
        <v>0</v>
      </c>
      <c r="KG16" s="18">
        <f>IF(ISNA(MATCH(KG$3,Feiertage!$AB5:$AB50,0)),0,1)</f>
        <v>0</v>
      </c>
      <c r="KH16" s="18">
        <f>IF(ISNA(MATCH(KH$3,Feiertage!$AB5:$AB50,0)),0,1)</f>
        <v>0</v>
      </c>
      <c r="KI16" s="18">
        <f>IF(ISNA(MATCH(KI$3,Feiertage!$AB5:$AB50,0)),0,1)</f>
        <v>0</v>
      </c>
      <c r="KJ16" s="18">
        <f>IF(ISNA(MATCH(KJ$3,Feiertage!$AB5:$AB50,0)),0,1)</f>
        <v>1</v>
      </c>
      <c r="KK16" s="18">
        <f>IF(ISNA(MATCH(KK$3,Feiertage!$AB5:$AB50,0)),0,1)</f>
        <v>0</v>
      </c>
      <c r="KL16" s="18">
        <f>IF(ISNA(MATCH(KL$3,Feiertage!$AB5:$AB50,0)),0,1)</f>
        <v>0</v>
      </c>
      <c r="KM16" s="18">
        <f>IF(ISNA(MATCH(KM$3,Feiertage!$AB5:$AB50,0)),0,1)</f>
        <v>0</v>
      </c>
      <c r="KN16" s="18">
        <f>IF(ISNA(MATCH(KN$3,Feiertage!$AB5:$AB50,0)),0,1)</f>
        <v>0</v>
      </c>
      <c r="KO16" s="18">
        <f>IF(ISNA(MATCH(KO$3,Feiertage!$AB5:$AB50,0)),0,1)</f>
        <v>0</v>
      </c>
      <c r="KP16" s="18">
        <f>IF(ISNA(MATCH(KP$3,Feiertage!$AB5:$AB50,0)),0,1)</f>
        <v>0</v>
      </c>
      <c r="KQ16" s="18">
        <f>IF(ISNA(MATCH(KQ$3,Feiertage!$AB5:$AB50,0)),0,1)</f>
        <v>0</v>
      </c>
      <c r="KR16" s="18">
        <f>IF(ISNA(MATCH(KR$3,Feiertage!$AB5:$AB50,0)),0,1)</f>
        <v>0</v>
      </c>
      <c r="KS16" s="18">
        <f>IF(ISNA(MATCH(KS$3,Feiertage!$AB5:$AB50,0)),0,1)</f>
        <v>0</v>
      </c>
      <c r="KT16" s="18">
        <f>IF(ISNA(MATCH(KT$3,Feiertage!$AB5:$AB50,0)),0,1)</f>
        <v>0</v>
      </c>
      <c r="KU16" s="18">
        <f>IF(ISNA(MATCH(KU$3,Feiertage!$AB5:$AB50,0)),0,1)</f>
        <v>0</v>
      </c>
      <c r="KV16" s="18">
        <f>IF(ISNA(MATCH(KV$3,Feiertage!$AB5:$AB50,0)),0,1)</f>
        <v>0</v>
      </c>
      <c r="KW16" s="18">
        <f>IF(ISNA(MATCH(KW$3,Feiertage!$AB5:$AB50,0)),0,1)</f>
        <v>0</v>
      </c>
      <c r="KX16" s="18">
        <f>IF(ISNA(MATCH(KX$3,Feiertage!$AB5:$AB50,0)),0,1)</f>
        <v>0</v>
      </c>
      <c r="KY16" s="18">
        <f>IF(ISNA(MATCH(KY$3,Feiertage!$AB5:$AB50,0)),0,1)</f>
        <v>0</v>
      </c>
      <c r="KZ16" s="18">
        <f>IF(ISNA(MATCH(KZ$3,Feiertage!$AB5:$AB50,0)),0,1)</f>
        <v>0</v>
      </c>
      <c r="LA16" s="18">
        <f>IF(ISNA(MATCH(LA$3,Feiertage!$AB5:$AB50,0)),0,1)</f>
        <v>0</v>
      </c>
      <c r="LB16" s="18">
        <f>IF(ISNA(MATCH(LB$3,Feiertage!$AB5:$AB50,0)),0,1)</f>
        <v>0</v>
      </c>
      <c r="LC16" s="18">
        <f>IF(ISNA(MATCH(LC$3,Feiertage!$AB5:$AB50,0)),0,1)</f>
        <v>0</v>
      </c>
      <c r="LD16" s="18">
        <f>IF(ISNA(MATCH(LD$3,Feiertage!$AB5:$AB50,0)),0,1)</f>
        <v>0</v>
      </c>
      <c r="LE16" s="18">
        <f>IF(ISNA(MATCH(LE$3,Feiertage!$AB5:$AB50,0)),0,1)</f>
        <v>0</v>
      </c>
      <c r="LF16" s="18">
        <f>IF(ISNA(MATCH(LF$3,Feiertage!$AB5:$AB50,0)),0,1)</f>
        <v>0</v>
      </c>
      <c r="LG16" s="18">
        <f>IF(ISNA(MATCH(LG$3,Feiertage!$AB5:$AB50,0)),0,1)</f>
        <v>0</v>
      </c>
      <c r="LH16" s="18">
        <f>IF(ISNA(MATCH(LH$3,Feiertage!$AB5:$AB50,0)),0,1)</f>
        <v>0</v>
      </c>
      <c r="LI16" s="18">
        <f>IF(ISNA(MATCH(LI$3,Feiertage!$AB5:$AB50,0)),0,1)</f>
        <v>0</v>
      </c>
      <c r="LJ16" s="18">
        <f>IF(ISNA(MATCH(LJ$3,Feiertage!$AB5:$AB50,0)),0,1)</f>
        <v>0</v>
      </c>
      <c r="LK16" s="18">
        <f>IF(ISNA(MATCH(LK$3,Feiertage!$AB5:$AB50,0)),0,1)</f>
        <v>0</v>
      </c>
      <c r="LL16" s="18">
        <f>IF(ISNA(MATCH(LL$3,Feiertage!$AB5:$AB50,0)),0,1)</f>
        <v>1</v>
      </c>
      <c r="LM16" s="18">
        <f>IF(ISNA(MATCH(LM$3,Feiertage!$AB5:$AB50,0)),0,1)</f>
        <v>0</v>
      </c>
      <c r="LN16" s="18">
        <f>IF(ISNA(MATCH(LN$3,Feiertage!$AB5:$AB50,0)),0,1)</f>
        <v>0</v>
      </c>
      <c r="LO16" s="18">
        <f>IF(ISNA(MATCH(LO$3,Feiertage!$AB5:$AB50,0)),0,1)</f>
        <v>0</v>
      </c>
      <c r="LP16" s="18">
        <f>IF(ISNA(MATCH(LP$3,Feiertage!$AB5:$AB50,0)),0,1)</f>
        <v>0</v>
      </c>
      <c r="LQ16" s="18">
        <f>IF(ISNA(MATCH(LQ$3,Feiertage!$AB5:$AB50,0)),0,1)</f>
        <v>0</v>
      </c>
      <c r="LR16" s="18">
        <f>IF(ISNA(MATCH(LR$3,Feiertage!$AB5:$AB50,0)),0,1)</f>
        <v>0</v>
      </c>
      <c r="LS16" s="18">
        <f>IF(ISNA(MATCH(LS$3,Feiertage!$AB5:$AB50,0)),0,1)</f>
        <v>0</v>
      </c>
      <c r="LT16" s="18">
        <f>IF(ISNA(MATCH(LT$3,Feiertage!$AB5:$AB50,0)),0,1)</f>
        <v>0</v>
      </c>
      <c r="LU16" s="18">
        <f>IF(ISNA(MATCH(LU$3,Feiertage!$AB5:$AB50,0)),0,1)</f>
        <v>0</v>
      </c>
      <c r="LV16" s="18">
        <f>IF(ISNA(MATCH(LV$3,Feiertage!$AB5:$AB50,0)),0,1)</f>
        <v>0</v>
      </c>
      <c r="LW16" s="18">
        <f>IF(ISNA(MATCH(LW$3,Feiertage!$AB5:$AB50,0)),0,1)</f>
        <v>0</v>
      </c>
      <c r="LX16" s="18">
        <f>IF(ISNA(MATCH(LX$3,Feiertage!$AB5:$AB50,0)),0,1)</f>
        <v>0</v>
      </c>
      <c r="LY16" s="18">
        <f>IF(ISNA(MATCH(LY$3,Feiertage!$AB5:$AB50,0)),0,1)</f>
        <v>0</v>
      </c>
      <c r="LZ16" s="18">
        <f>IF(ISNA(MATCH(LZ$3,Feiertage!$AB5:$AB50,0)),0,1)</f>
        <v>0</v>
      </c>
      <c r="MA16" s="18">
        <f>IF(ISNA(MATCH(MA$3,Feiertage!$AB5:$AB50,0)),0,1)</f>
        <v>0</v>
      </c>
      <c r="MB16" s="18">
        <f>IF(ISNA(MATCH(MB$3,Feiertage!$AB5:$AB50,0)),0,1)</f>
        <v>0</v>
      </c>
      <c r="MC16" s="18">
        <f>IF(ISNA(MATCH(MC$3,Feiertage!$AB5:$AB50,0)),0,1)</f>
        <v>0</v>
      </c>
      <c r="MD16" s="18">
        <f>IF(ISNA(MATCH(MD$3,Feiertage!$AB5:$AB50,0)),0,1)</f>
        <v>0</v>
      </c>
      <c r="ME16" s="18">
        <f>IF(ISNA(MATCH(ME$3,Feiertage!$AB5:$AB50,0)),0,1)</f>
        <v>0</v>
      </c>
      <c r="MF16" s="18">
        <f>IF(ISNA(MATCH(MF$3,Feiertage!$AB5:$AB50,0)),0,1)</f>
        <v>1</v>
      </c>
      <c r="MG16" s="18">
        <f>IF(ISNA(MATCH(MG$3,Feiertage!$AB5:$AB50,0)),0,1)</f>
        <v>0</v>
      </c>
      <c r="MH16" s="18">
        <f>IF(ISNA(MATCH(MH$3,Feiertage!$AB5:$AB50,0)),0,1)</f>
        <v>0</v>
      </c>
      <c r="MI16" s="18">
        <f>IF(ISNA(MATCH(MI$3,Feiertage!$AB5:$AB50,0)),0,1)</f>
        <v>0</v>
      </c>
      <c r="MJ16" s="18">
        <f>IF(ISNA(MATCH(MJ$3,Feiertage!$AB5:$AB50,0)),0,1)</f>
        <v>0</v>
      </c>
      <c r="MK16" s="18">
        <f>IF(ISNA(MATCH(MK$3,Feiertage!$AB5:$AB50,0)),0,1)</f>
        <v>0</v>
      </c>
      <c r="ML16" s="18">
        <f>IF(ISNA(MATCH(ML$3,Feiertage!$AB5:$AB50,0)),0,1)</f>
        <v>0</v>
      </c>
      <c r="MM16" s="18">
        <f>IF(ISNA(MATCH(MM$3,Feiertage!$AB5:$AB50,0)),0,1)</f>
        <v>0</v>
      </c>
      <c r="MN16" s="18">
        <f>IF(ISNA(MATCH(MN$3,Feiertage!$AB5:$AB50,0)),0,1)</f>
        <v>0</v>
      </c>
      <c r="MO16" s="18">
        <f>IF(ISNA(MATCH(MO$3,Feiertage!$AB5:$AB50,0)),0,1)</f>
        <v>0</v>
      </c>
      <c r="MP16" s="18">
        <f>IF(ISNA(MATCH(MP$3,Feiertage!$AB5:$AB50,0)),0,1)</f>
        <v>0</v>
      </c>
      <c r="MQ16" s="18">
        <f>IF(ISNA(MATCH(MQ$3,Feiertage!$AB5:$AB50,0)),0,1)</f>
        <v>0</v>
      </c>
      <c r="MR16" s="18">
        <f>IF(ISNA(MATCH(MR$3,Feiertage!$AB5:$AB50,0)),0,1)</f>
        <v>0</v>
      </c>
      <c r="MS16" s="18">
        <f>IF(ISNA(MATCH(MS$3,Feiertage!$AB5:$AB50,0)),0,1)</f>
        <v>0</v>
      </c>
      <c r="MT16" s="18">
        <f>IF(ISNA(MATCH(MT$3,Feiertage!$AB5:$AB50,0)),0,1)</f>
        <v>0</v>
      </c>
      <c r="MU16" s="18">
        <f>IF(ISNA(MATCH(MU$3,Feiertage!$AB5:$AB50,0)),0,1)</f>
        <v>0</v>
      </c>
      <c r="MV16" s="18">
        <f>IF(ISNA(MATCH(MV$3,Feiertage!$AB5:$AB50,0)),0,1)</f>
        <v>0</v>
      </c>
      <c r="MW16" s="18">
        <f>IF(ISNA(MATCH(MW$3,Feiertage!$AB5:$AB50,0)),0,1)</f>
        <v>0</v>
      </c>
      <c r="MX16" s="18">
        <f>IF(ISNA(MATCH(MX$3,Feiertage!$AB5:$AB50,0)),0,1)</f>
        <v>0</v>
      </c>
      <c r="MY16" s="18">
        <f>IF(ISNA(MATCH(MY$3,Feiertage!$AB5:$AB50,0)),0,1)</f>
        <v>0</v>
      </c>
      <c r="MZ16" s="18">
        <f>IF(ISNA(MATCH(MZ$3,Feiertage!$AB5:$AB50,0)),0,1)</f>
        <v>0</v>
      </c>
      <c r="NA16" s="18">
        <f>IF(ISNA(MATCH(NA$3,Feiertage!$AB5:$AB50,0)),0,1)</f>
        <v>0</v>
      </c>
      <c r="NB16" s="18">
        <f>IF(ISNA(MATCH(NB$3,Feiertage!$AB5:$AB50,0)),0,1)</f>
        <v>0</v>
      </c>
      <c r="NC16" s="18">
        <f>IF(ISNA(MATCH(NC$3,Feiertage!$AB5:$AB50,0)),0,1)</f>
        <v>0</v>
      </c>
      <c r="ND16" s="18">
        <f>IF(ISNA(MATCH(ND$3,Feiertage!$AB5:$AB50,0)),0,1)</f>
        <v>0</v>
      </c>
      <c r="NE16" s="18">
        <f>IF(ISNA(MATCH(NE$3,Feiertage!$AB5:$AB50,0)),0,1)</f>
        <v>0</v>
      </c>
      <c r="NF16" s="18">
        <f>IF(ISNA(MATCH(NF$3,Feiertage!$AB5:$AB50,0)),0,1)</f>
        <v>0</v>
      </c>
      <c r="NG16" s="18">
        <f>IF(ISNA(MATCH(NG$3,Feiertage!$AB5:$AB50,0)),0,1)</f>
        <v>0</v>
      </c>
      <c r="NH16" s="18">
        <f>IF(ISNA(MATCH(NH$3,Feiertage!$AB5:$AB50,0)),0,1)</f>
        <v>0</v>
      </c>
      <c r="NI16" s="18">
        <f>IF(ISNA(MATCH(NI$3,Feiertage!$AB5:$AB50,0)),0,1)</f>
        <v>0</v>
      </c>
      <c r="NJ16" s="18">
        <f>IF(ISNA(MATCH(NJ$3,Feiertage!$AB5:$AB50,0)),0,1)</f>
        <v>0</v>
      </c>
      <c r="NK16" s="18">
        <f>IF(ISNA(MATCH(NK$3,Feiertage!$AB5:$AB50,0)),0,1)</f>
        <v>0</v>
      </c>
      <c r="NL16" s="18">
        <f>IF(ISNA(MATCH(NL$3,Feiertage!$AB5:$AB50,0)),0,1)</f>
        <v>0</v>
      </c>
      <c r="NM16" s="18">
        <f>IF(ISNA(MATCH(NM$3,Feiertage!$AB5:$AB50,0)),0,1)</f>
        <v>0</v>
      </c>
      <c r="NN16" s="18">
        <f>IF(ISNA(MATCH(NN$3,Feiertage!$AB5:$AB50,0)),0,1)</f>
        <v>0</v>
      </c>
      <c r="NO16" s="18">
        <f>IF(ISNA(MATCH(NO$3,Feiertage!$AB5:$AB50,0)),0,1)</f>
        <v>1</v>
      </c>
      <c r="NP16" s="18">
        <f>IF(ISNA(MATCH(NP$3,Feiertage!$AB5:$AB50,0)),0,1)</f>
        <v>1</v>
      </c>
      <c r="NQ16" s="18">
        <f>IF(ISNA(MATCH(NQ$3,Feiertage!$AB5:$AB50,0)),0,1)</f>
        <v>0</v>
      </c>
      <c r="NR16" s="18">
        <f>IF(ISNA(MATCH(NR$3,Feiertage!$AB5:$AB50,0)),0,1)</f>
        <v>0</v>
      </c>
      <c r="NS16" s="18">
        <f>IF(ISNA(MATCH(NS$3,Feiertage!$AB5:$AB50,0)),0,1)</f>
        <v>0</v>
      </c>
      <c r="NT16" s="18">
        <f>IF(ISNA(MATCH(NT$3,Feiertage!$AB5:$AB50,0)),0,1)</f>
        <v>0</v>
      </c>
      <c r="NU16" s="18">
        <f>IF(ISNA(MATCH(NU$3,Feiertage!$AB5:$AB50,0)),0,1)</f>
        <v>1</v>
      </c>
    </row>
    <row r="17" spans="2:385" s="11" customFormat="1" ht="15" hidden="1" customHeight="1" x14ac:dyDescent="0.45">
      <c r="B17" s="159"/>
      <c r="C17" s="17" t="s">
        <v>28</v>
      </c>
      <c r="D17" s="17"/>
      <c r="E17" s="163"/>
      <c r="F17" s="163"/>
      <c r="G17" s="170"/>
      <c r="H17" s="170"/>
      <c r="I17" s="136"/>
      <c r="J17" s="136"/>
      <c r="K17" s="136"/>
      <c r="L17" s="165"/>
      <c r="M17" s="165"/>
      <c r="N17" s="167"/>
      <c r="O17" s="167"/>
      <c r="P17" s="154"/>
      <c r="Q17" s="156"/>
      <c r="R17" s="170"/>
      <c r="S17" s="158"/>
      <c r="T17" s="18">
        <f>IF(ISNA(MATCH(T$3,Feiertage!$AD5:$AD50,0)),0,1)</f>
        <v>1</v>
      </c>
      <c r="U17" s="18">
        <f>IF(ISNA(MATCH(U$3,Feiertage!$AD5:$AD50,0)),0,1)</f>
        <v>0</v>
      </c>
      <c r="V17" s="18">
        <f>IF(ISNA(MATCH(V$3,Feiertage!$AD5:$AD50,0)),0,1)</f>
        <v>0</v>
      </c>
      <c r="W17" s="18">
        <f>IF(ISNA(MATCH(W$3,Feiertage!$AD5:$AD50,0)),0,1)</f>
        <v>0</v>
      </c>
      <c r="X17" s="18">
        <f>IF(ISNA(MATCH(X$3,Feiertage!$AD5:$AD50,0)),0,1)</f>
        <v>0</v>
      </c>
      <c r="Y17" s="18">
        <f>IF(ISNA(MATCH(Y$3,Feiertage!$AD5:$AD50,0)),0,1)</f>
        <v>1</v>
      </c>
      <c r="Z17" s="18">
        <f>IF(ISNA(MATCH(Z$3,Feiertage!$AD5:$AD50,0)),0,1)</f>
        <v>0</v>
      </c>
      <c r="AA17" s="18">
        <f>IF(ISNA(MATCH(AA$3,Feiertage!$AD5:$AD50,0)),0,1)</f>
        <v>0</v>
      </c>
      <c r="AB17" s="18">
        <f>IF(ISNA(MATCH(AB$3,Feiertage!$AD5:$AD50,0)),0,1)</f>
        <v>0</v>
      </c>
      <c r="AC17" s="18">
        <f>IF(ISNA(MATCH(AC$3,Feiertage!$AD5:$AD50,0)),0,1)</f>
        <v>0</v>
      </c>
      <c r="AD17" s="18">
        <f>IF(ISNA(MATCH(AD$3,Feiertage!$AD5:$AD50,0)),0,1)</f>
        <v>0</v>
      </c>
      <c r="AE17" s="18">
        <f>IF(ISNA(MATCH(AE$3,Feiertage!$AD5:$AD50,0)),0,1)</f>
        <v>0</v>
      </c>
      <c r="AF17" s="18">
        <f>IF(ISNA(MATCH(AF$3,Feiertage!$AD5:$AD50,0)),0,1)</f>
        <v>0</v>
      </c>
      <c r="AG17" s="18">
        <f>IF(ISNA(MATCH(AG$3,Feiertage!$AD5:$AD50,0)),0,1)</f>
        <v>0</v>
      </c>
      <c r="AH17" s="18">
        <f>IF(ISNA(MATCH(AH$3,Feiertage!$AD5:$AD50,0)),0,1)</f>
        <v>0</v>
      </c>
      <c r="AI17" s="18">
        <f>IF(ISNA(MATCH(AI$3,Feiertage!$AD5:$AD50,0)),0,1)</f>
        <v>0</v>
      </c>
      <c r="AJ17" s="18">
        <f>IF(ISNA(MATCH(AJ$3,Feiertage!$AD5:$AD50,0)),0,1)</f>
        <v>0</v>
      </c>
      <c r="AK17" s="18">
        <f>IF(ISNA(MATCH(AK$3,Feiertage!$AD5:$AD50,0)),0,1)</f>
        <v>0</v>
      </c>
      <c r="AL17" s="18">
        <f>IF(ISNA(MATCH(AL$3,Feiertage!$AD5:$AD50,0)),0,1)</f>
        <v>0</v>
      </c>
      <c r="AM17" s="18">
        <f>IF(ISNA(MATCH(AM$3,Feiertage!$AD5:$AD50,0)),0,1)</f>
        <v>0</v>
      </c>
      <c r="AN17" s="18">
        <f>IF(ISNA(MATCH(AN$3,Feiertage!$AD5:$AD50,0)),0,1)</f>
        <v>0</v>
      </c>
      <c r="AO17" s="18">
        <f>IF(ISNA(MATCH(AO$3,Feiertage!$AD5:$AD50,0)),0,1)</f>
        <v>0</v>
      </c>
      <c r="AP17" s="18">
        <f>IF(ISNA(MATCH(AP$3,Feiertage!$AD5:$AD50,0)),0,1)</f>
        <v>0</v>
      </c>
      <c r="AQ17" s="18">
        <f>IF(ISNA(MATCH(AQ$3,Feiertage!$AD5:$AD50,0)),0,1)</f>
        <v>0</v>
      </c>
      <c r="AR17" s="18">
        <f>IF(ISNA(MATCH(AR$3,Feiertage!$AD5:$AD50,0)),0,1)</f>
        <v>0</v>
      </c>
      <c r="AS17" s="18">
        <f>IF(ISNA(MATCH(AS$3,Feiertage!$AD5:$AD50,0)),0,1)</f>
        <v>0</v>
      </c>
      <c r="AT17" s="18">
        <f>IF(ISNA(MATCH(AT$3,Feiertage!$AD5:$AD50,0)),0,1)</f>
        <v>0</v>
      </c>
      <c r="AU17" s="18">
        <f>IF(ISNA(MATCH(AU$3,Feiertage!$AD5:$AD50,0)),0,1)</f>
        <v>0</v>
      </c>
      <c r="AV17" s="18">
        <f>IF(ISNA(MATCH(AV$3,Feiertage!$AD5:$AD50,0)),0,1)</f>
        <v>0</v>
      </c>
      <c r="AW17" s="18">
        <f>IF(ISNA(MATCH(AW$3,Feiertage!$AD5:$AD50,0)),0,1)</f>
        <v>0</v>
      </c>
      <c r="AX17" s="18">
        <f>IF(ISNA(MATCH(AX$3,Feiertage!$AD5:$AD50,0)),0,1)</f>
        <v>0</v>
      </c>
      <c r="AY17" s="18">
        <f>IF(ISNA(MATCH(AY$3,Feiertage!$AD5:$AD50,0)),0,1)</f>
        <v>0</v>
      </c>
      <c r="AZ17" s="18">
        <f>IF(ISNA(MATCH(AZ$3,Feiertage!$AD5:$AD50,0)),0,1)</f>
        <v>0</v>
      </c>
      <c r="BA17" s="18">
        <f>IF(ISNA(MATCH(BA$3,Feiertage!$AD5:$AD50,0)),0,1)</f>
        <v>0</v>
      </c>
      <c r="BB17" s="18">
        <f>IF(ISNA(MATCH(BB$3,Feiertage!$AD5:$AD50,0)),0,1)</f>
        <v>0</v>
      </c>
      <c r="BC17" s="18">
        <f>IF(ISNA(MATCH(BC$3,Feiertage!$AD5:$AD50,0)),0,1)</f>
        <v>0</v>
      </c>
      <c r="BD17" s="18">
        <f>IF(ISNA(MATCH(BD$3,Feiertage!$AD5:$AD50,0)),0,1)</f>
        <v>0</v>
      </c>
      <c r="BE17" s="18">
        <f>IF(ISNA(MATCH(BE$3,Feiertage!$AD5:$AD50,0)),0,1)</f>
        <v>0</v>
      </c>
      <c r="BF17" s="18">
        <f>IF(ISNA(MATCH(BF$3,Feiertage!$AD5:$AD50,0)),0,1)</f>
        <v>0</v>
      </c>
      <c r="BG17" s="18">
        <f>IF(ISNA(MATCH(BG$3,Feiertage!$AD5:$AD50,0)),0,1)</f>
        <v>0</v>
      </c>
      <c r="BH17" s="18">
        <f>IF(ISNA(MATCH(BH$3,Feiertage!$AD5:$AD50,0)),0,1)</f>
        <v>0</v>
      </c>
      <c r="BI17" s="18">
        <f>IF(ISNA(MATCH(BI$3,Feiertage!$AD5:$AD50,0)),0,1)</f>
        <v>0</v>
      </c>
      <c r="BJ17" s="18">
        <f>IF(ISNA(MATCH(BJ$3,Feiertage!$AD5:$AD50,0)),0,1)</f>
        <v>0</v>
      </c>
      <c r="BK17" s="18">
        <f>IF(ISNA(MATCH(BK$3,Feiertage!$AD5:$AD50,0)),0,1)</f>
        <v>0</v>
      </c>
      <c r="BL17" s="18">
        <f>IF(ISNA(MATCH(BL$3,Feiertage!$AD5:$AD50,0)),0,1)</f>
        <v>0</v>
      </c>
      <c r="BM17" s="18">
        <f>IF(ISNA(MATCH(BM$3,Feiertage!$AD5:$AD50,0)),0,1)</f>
        <v>0</v>
      </c>
      <c r="BN17" s="18">
        <f>IF(ISNA(MATCH(BN$3,Feiertage!$AD5:$AD50,0)),0,1)</f>
        <v>0</v>
      </c>
      <c r="BO17" s="18">
        <f>IF(ISNA(MATCH(BO$3,Feiertage!$AD5:$AD50,0)),0,1)</f>
        <v>0</v>
      </c>
      <c r="BP17" s="18">
        <f>IF(ISNA(MATCH(BP$3,Feiertage!$AD5:$AD50,0)),0,1)</f>
        <v>0</v>
      </c>
      <c r="BQ17" s="18">
        <f>IF(ISNA(MATCH(BQ$3,Feiertage!$AD5:$AD50,0)),0,1)</f>
        <v>0</v>
      </c>
      <c r="BR17" s="18">
        <f>IF(ISNA(MATCH(BR$3,Feiertage!$AD5:$AD50,0)),0,1)</f>
        <v>0</v>
      </c>
      <c r="BS17" s="18">
        <f>IF(ISNA(MATCH(BS$3,Feiertage!$AD5:$AD50,0)),0,1)</f>
        <v>0</v>
      </c>
      <c r="BT17" s="18">
        <f>IF(ISNA(MATCH(BT$3,Feiertage!$AD5:$AD50,0)),0,1)</f>
        <v>0</v>
      </c>
      <c r="BU17" s="18">
        <f>IF(ISNA(MATCH(BU$3,Feiertage!$AD5:$AD50,0)),0,1)</f>
        <v>0</v>
      </c>
      <c r="BV17" s="18">
        <f>IF(ISNA(MATCH(BV$3,Feiertage!$AD5:$AD50,0)),0,1)</f>
        <v>0</v>
      </c>
      <c r="BW17" s="18">
        <f>IF(ISNA(MATCH(BW$3,Feiertage!$AD5:$AD50,0)),0,1)</f>
        <v>0</v>
      </c>
      <c r="BX17" s="18">
        <f>IF(ISNA(MATCH(BX$3,Feiertage!$AD5:$AD50,0)),0,1)</f>
        <v>0</v>
      </c>
      <c r="BY17" s="18">
        <f>IF(ISNA(MATCH(BY$3,Feiertage!$AD5:$AD50,0)),0,1)</f>
        <v>0</v>
      </c>
      <c r="BZ17" s="18">
        <f>IF(ISNA(MATCH(BZ$3,Feiertage!$AD5:$AD50,0)),0,1)</f>
        <v>0</v>
      </c>
      <c r="CA17" s="18">
        <f>IF(ISNA(MATCH(CA$3,Feiertage!$AD5:$AD50,0)),0,1)</f>
        <v>0</v>
      </c>
      <c r="CB17" s="18">
        <f>IF(ISNA(MATCH(CB$3,Feiertage!$AD5:$AD50,0)),0,1)</f>
        <v>0</v>
      </c>
      <c r="CC17" s="18">
        <f>IF(ISNA(MATCH(CC$3,Feiertage!$AD5:$AD50,0)),0,1)</f>
        <v>0</v>
      </c>
      <c r="CD17" s="18">
        <f>IF(ISNA(MATCH(CD$3,Feiertage!$AD5:$AD50,0)),0,1)</f>
        <v>0</v>
      </c>
      <c r="CE17" s="18">
        <f>IF(ISNA(MATCH(CE$3,Feiertage!$AD5:$AD50,0)),0,1)</f>
        <v>0</v>
      </c>
      <c r="CF17" s="18">
        <f>IF(ISNA(MATCH(CF$3,Feiertage!$AD5:$AD50,0)),0,1)</f>
        <v>0</v>
      </c>
      <c r="CG17" s="18">
        <f>IF(ISNA(MATCH(CG$3,Feiertage!$AD5:$AD50,0)),0,1)</f>
        <v>0</v>
      </c>
      <c r="CH17" s="18">
        <f>IF(ISNA(MATCH(CH$3,Feiertage!$AD5:$AD50,0)),0,1)</f>
        <v>0</v>
      </c>
      <c r="CI17" s="18">
        <f>IF(ISNA(MATCH(CI$3,Feiertage!$AD5:$AD50,0)),0,1)</f>
        <v>0</v>
      </c>
      <c r="CJ17" s="18">
        <f>IF(ISNA(MATCH(CJ$3,Feiertage!$AD5:$AD50,0)),0,1)</f>
        <v>0</v>
      </c>
      <c r="CK17" s="18">
        <f>IF(ISNA(MATCH(CK$3,Feiertage!$AD5:$AD50,0)),0,1)</f>
        <v>0</v>
      </c>
      <c r="CL17" s="18">
        <f>IF(ISNA(MATCH(CL$3,Feiertage!$AD5:$AD50,0)),0,1)</f>
        <v>0</v>
      </c>
      <c r="CM17" s="18">
        <f>IF(ISNA(MATCH(CM$3,Feiertage!$AD5:$AD50,0)),0,1)</f>
        <v>0</v>
      </c>
      <c r="CN17" s="18">
        <f>IF(ISNA(MATCH(CN$3,Feiertage!$AD5:$AD50,0)),0,1)</f>
        <v>0</v>
      </c>
      <c r="CO17" s="18">
        <f>IF(ISNA(MATCH(CO$3,Feiertage!$AD5:$AD50,0)),0,1)</f>
        <v>0</v>
      </c>
      <c r="CP17" s="18">
        <f>IF(ISNA(MATCH(CP$3,Feiertage!$AD5:$AD50,0)),0,1)</f>
        <v>0</v>
      </c>
      <c r="CQ17" s="18">
        <f>IF(ISNA(MATCH(CQ$3,Feiertage!$AD5:$AD50,0)),0,1)</f>
        <v>0</v>
      </c>
      <c r="CR17" s="18">
        <f>IF(ISNA(MATCH(CR$3,Feiertage!$AD5:$AD50,0)),0,1)</f>
        <v>0</v>
      </c>
      <c r="CS17" s="18">
        <f>IF(ISNA(MATCH(CS$3,Feiertage!$AD5:$AD50,0)),0,1)</f>
        <v>0</v>
      </c>
      <c r="CT17" s="18">
        <f>IF(ISNA(MATCH(CT$3,Feiertage!$AD5:$AD50,0)),0,1)</f>
        <v>0</v>
      </c>
      <c r="CU17" s="18">
        <f>IF(ISNA(MATCH(CU$3,Feiertage!$AD5:$AD50,0)),0,1)</f>
        <v>0</v>
      </c>
      <c r="CV17" s="18">
        <f>IF(ISNA(MATCH(CV$3,Feiertage!$AD5:$AD50,0)),0,1)</f>
        <v>0</v>
      </c>
      <c r="CW17" s="18">
        <f>IF(ISNA(MATCH(CW$3,Feiertage!$AD5:$AD50,0)),0,1)</f>
        <v>0</v>
      </c>
      <c r="CX17" s="18">
        <f>IF(ISNA(MATCH(CX$3,Feiertage!$AD5:$AD50,0)),0,1)</f>
        <v>0</v>
      </c>
      <c r="CY17" s="18">
        <f>IF(ISNA(MATCH(CY$3,Feiertage!$AD5:$AD50,0)),0,1)</f>
        <v>0</v>
      </c>
      <c r="CZ17" s="18">
        <f>IF(ISNA(MATCH(CZ$3,Feiertage!$AD5:$AD50,0)),0,1)</f>
        <v>0</v>
      </c>
      <c r="DA17" s="18">
        <f>IF(ISNA(MATCH(DA$3,Feiertage!$AD5:$AD50,0)),0,1)</f>
        <v>0</v>
      </c>
      <c r="DB17" s="18">
        <f>IF(ISNA(MATCH(DB$3,Feiertage!$AD5:$AD50,0)),0,1)</f>
        <v>0</v>
      </c>
      <c r="DC17" s="18">
        <f>IF(ISNA(MATCH(DC$3,Feiertage!$AD5:$AD50,0)),0,1)</f>
        <v>0</v>
      </c>
      <c r="DD17" s="18">
        <f>IF(ISNA(MATCH(DD$3,Feiertage!$AD5:$AD50,0)),0,1)</f>
        <v>1</v>
      </c>
      <c r="DE17" s="18">
        <f>IF(ISNA(MATCH(DE$3,Feiertage!$AD5:$AD50,0)),0,1)</f>
        <v>0</v>
      </c>
      <c r="DF17" s="18">
        <f>IF(ISNA(MATCH(DF$3,Feiertage!$AD5:$AD50,0)),0,1)</f>
        <v>1</v>
      </c>
      <c r="DG17" s="18">
        <f>IF(ISNA(MATCH(DG$3,Feiertage!$AD5:$AD50,0)),0,1)</f>
        <v>1</v>
      </c>
      <c r="DH17" s="18">
        <f>IF(ISNA(MATCH(DH$3,Feiertage!$AD5:$AD50,0)),0,1)</f>
        <v>0</v>
      </c>
      <c r="DI17" s="18">
        <f>IF(ISNA(MATCH(DI$3,Feiertage!$AD5:$AD50,0)),0,1)</f>
        <v>0</v>
      </c>
      <c r="DJ17" s="18">
        <f>IF(ISNA(MATCH(DJ$3,Feiertage!$AD5:$AD50,0)),0,1)</f>
        <v>0</v>
      </c>
      <c r="DK17" s="18">
        <f>IF(ISNA(MATCH(DK$3,Feiertage!$AD5:$AD50,0)),0,1)</f>
        <v>0</v>
      </c>
      <c r="DL17" s="18">
        <f>IF(ISNA(MATCH(DL$3,Feiertage!$AD5:$AD50,0)),0,1)</f>
        <v>0</v>
      </c>
      <c r="DM17" s="18">
        <f>IF(ISNA(MATCH(DM$3,Feiertage!$AD5:$AD50,0)),0,1)</f>
        <v>0</v>
      </c>
      <c r="DN17" s="18">
        <f>IF(ISNA(MATCH(DN$3,Feiertage!$AD5:$AD50,0)),0,1)</f>
        <v>0</v>
      </c>
      <c r="DO17" s="18">
        <f>IF(ISNA(MATCH(DO$3,Feiertage!$AD5:$AD50,0)),0,1)</f>
        <v>0</v>
      </c>
      <c r="DP17" s="18">
        <f>IF(ISNA(MATCH(DP$3,Feiertage!$AD5:$AD50,0)),0,1)</f>
        <v>0</v>
      </c>
      <c r="DQ17" s="18">
        <f>IF(ISNA(MATCH(DQ$3,Feiertage!$AD5:$AD50,0)),0,1)</f>
        <v>0</v>
      </c>
      <c r="DR17" s="18">
        <f>IF(ISNA(MATCH(DR$3,Feiertage!$AD5:$AD50,0)),0,1)</f>
        <v>0</v>
      </c>
      <c r="DS17" s="18">
        <f>IF(ISNA(MATCH(DS$3,Feiertage!$AD5:$AD50,0)),0,1)</f>
        <v>0</v>
      </c>
      <c r="DT17" s="18">
        <f>IF(ISNA(MATCH(DT$3,Feiertage!$AD5:$AD50,0)),0,1)</f>
        <v>0</v>
      </c>
      <c r="DU17" s="18">
        <f>IF(ISNA(MATCH(DU$3,Feiertage!$AD5:$AD50,0)),0,1)</f>
        <v>0</v>
      </c>
      <c r="DV17" s="18">
        <f>IF(ISNA(MATCH(DV$3,Feiertage!$AD5:$AD50,0)),0,1)</f>
        <v>0</v>
      </c>
      <c r="DW17" s="18">
        <f>IF(ISNA(MATCH(DW$3,Feiertage!$AD5:$AD50,0)),0,1)</f>
        <v>0</v>
      </c>
      <c r="DX17" s="18">
        <f>IF(ISNA(MATCH(DX$3,Feiertage!$AD5:$AD50,0)),0,1)</f>
        <v>0</v>
      </c>
      <c r="DY17" s="18">
        <f>IF(ISNA(MATCH(DY$3,Feiertage!$AD5:$AD50,0)),0,1)</f>
        <v>0</v>
      </c>
      <c r="DZ17" s="18">
        <f>IF(ISNA(MATCH(DZ$3,Feiertage!$AD5:$AD50,0)),0,1)</f>
        <v>0</v>
      </c>
      <c r="EA17" s="18">
        <f>IF(ISNA(MATCH(EA$3,Feiertage!$AD5:$AD50,0)),0,1)</f>
        <v>0</v>
      </c>
      <c r="EB17" s="18">
        <f>IF(ISNA(MATCH(EB$3,Feiertage!$AD5:$AD50,0)),0,1)</f>
        <v>0</v>
      </c>
      <c r="EC17" s="18">
        <f>IF(ISNA(MATCH(EC$3,Feiertage!$AD5:$AD50,0)),0,1)</f>
        <v>0</v>
      </c>
      <c r="ED17" s="18">
        <f>IF(ISNA(MATCH(ED$3,Feiertage!$AD5:$AD50,0)),0,1)</f>
        <v>0</v>
      </c>
      <c r="EE17" s="18">
        <f>IF(ISNA(MATCH(EE$3,Feiertage!$AD5:$AD50,0)),0,1)</f>
        <v>0</v>
      </c>
      <c r="EF17" s="18">
        <f>IF(ISNA(MATCH(EF$3,Feiertage!$AD5:$AD50,0)),0,1)</f>
        <v>0</v>
      </c>
      <c r="EG17" s="18">
        <f>IF(ISNA(MATCH(EG$3,Feiertage!$AD5:$AD50,0)),0,1)</f>
        <v>0</v>
      </c>
      <c r="EH17" s="18">
        <f>IF(ISNA(MATCH(EH$3,Feiertage!$AD5:$AD50,0)),0,1)</f>
        <v>0</v>
      </c>
      <c r="EI17" s="18">
        <f>IF(ISNA(MATCH(EI$3,Feiertage!$AD5:$AD50,0)),0,1)</f>
        <v>0</v>
      </c>
      <c r="EJ17" s="18">
        <f>IF(ISNA(MATCH(EJ$3,Feiertage!$AD5:$AD50,0)),0,1)</f>
        <v>0</v>
      </c>
      <c r="EK17" s="18">
        <f>IF(ISNA(MATCH(EK$3,Feiertage!$AD5:$AD50,0)),0,1)</f>
        <v>1</v>
      </c>
      <c r="EL17" s="18">
        <f>IF(ISNA(MATCH(EL$3,Feiertage!$AD5:$AD50,0)),0,1)</f>
        <v>0</v>
      </c>
      <c r="EM17" s="18">
        <f>IF(ISNA(MATCH(EM$3,Feiertage!$AD5:$AD50,0)),0,1)</f>
        <v>0</v>
      </c>
      <c r="EN17" s="18">
        <f>IF(ISNA(MATCH(EN$3,Feiertage!$AD5:$AD50,0)),0,1)</f>
        <v>0</v>
      </c>
      <c r="EO17" s="18">
        <f>IF(ISNA(MATCH(EO$3,Feiertage!$AD5:$AD50,0)),0,1)</f>
        <v>0</v>
      </c>
      <c r="EP17" s="18">
        <f>IF(ISNA(MATCH(EP$3,Feiertage!$AD5:$AD50,0)),0,1)</f>
        <v>0</v>
      </c>
      <c r="EQ17" s="18">
        <f>IF(ISNA(MATCH(EQ$3,Feiertage!$AD5:$AD50,0)),0,1)</f>
        <v>0</v>
      </c>
      <c r="ER17" s="18">
        <f>IF(ISNA(MATCH(ER$3,Feiertage!$AD5:$AD50,0)),0,1)</f>
        <v>0</v>
      </c>
      <c r="ES17" s="18">
        <f>IF(ISNA(MATCH(ES$3,Feiertage!$AD5:$AD50,0)),0,1)</f>
        <v>1</v>
      </c>
      <c r="ET17" s="18">
        <f>IF(ISNA(MATCH(ET$3,Feiertage!$AD5:$AD50,0)),0,1)</f>
        <v>0</v>
      </c>
      <c r="EU17" s="18">
        <f>IF(ISNA(MATCH(EU$3,Feiertage!$AD5:$AD50,0)),0,1)</f>
        <v>0</v>
      </c>
      <c r="EV17" s="18">
        <f>IF(ISNA(MATCH(EV$3,Feiertage!$AD5:$AD50,0)),0,1)</f>
        <v>0</v>
      </c>
      <c r="EW17" s="18">
        <f>IF(ISNA(MATCH(EW$3,Feiertage!$AD5:$AD50,0)),0,1)</f>
        <v>0</v>
      </c>
      <c r="EX17" s="18">
        <f>IF(ISNA(MATCH(EX$3,Feiertage!$AD5:$AD50,0)),0,1)</f>
        <v>0</v>
      </c>
      <c r="EY17" s="18">
        <f>IF(ISNA(MATCH(EY$3,Feiertage!$AD5:$AD50,0)),0,1)</f>
        <v>0</v>
      </c>
      <c r="EZ17" s="18">
        <f>IF(ISNA(MATCH(EZ$3,Feiertage!$AD5:$AD50,0)),0,1)</f>
        <v>0</v>
      </c>
      <c r="FA17" s="18">
        <f>IF(ISNA(MATCH(FA$3,Feiertage!$AD5:$AD50,0)),0,1)</f>
        <v>0</v>
      </c>
      <c r="FB17" s="18">
        <f>IF(ISNA(MATCH(FB$3,Feiertage!$AD5:$AD50,0)),0,1)</f>
        <v>0</v>
      </c>
      <c r="FC17" s="18">
        <f>IF(ISNA(MATCH(FC$3,Feiertage!$AD5:$AD50,0)),0,1)</f>
        <v>1</v>
      </c>
      <c r="FD17" s="18">
        <f>IF(ISNA(MATCH(FD$3,Feiertage!$AD5:$AD50,0)),0,1)</f>
        <v>1</v>
      </c>
      <c r="FE17" s="18">
        <f>IF(ISNA(MATCH(FE$3,Feiertage!$AD5:$AD50,0)),0,1)</f>
        <v>0</v>
      </c>
      <c r="FF17" s="18">
        <f>IF(ISNA(MATCH(FF$3,Feiertage!$AD5:$AD50,0)),0,1)</f>
        <v>0</v>
      </c>
      <c r="FG17" s="18">
        <f>IF(ISNA(MATCH(FG$3,Feiertage!$AD5:$AD50,0)),0,1)</f>
        <v>0</v>
      </c>
      <c r="FH17" s="18">
        <f>IF(ISNA(MATCH(FH$3,Feiertage!$AD5:$AD50,0)),0,1)</f>
        <v>0</v>
      </c>
      <c r="FI17" s="18">
        <f>IF(ISNA(MATCH(FI$3,Feiertage!$AD5:$AD50,0)),0,1)</f>
        <v>0</v>
      </c>
      <c r="FJ17" s="18">
        <f>IF(ISNA(MATCH(FJ$3,Feiertage!$AD5:$AD50,0)),0,1)</f>
        <v>0</v>
      </c>
      <c r="FK17" s="18">
        <f>IF(ISNA(MATCH(FK$3,Feiertage!$AD5:$AD50,0)),0,1)</f>
        <v>0</v>
      </c>
      <c r="FL17" s="18">
        <f>IF(ISNA(MATCH(FL$3,Feiertage!$AD5:$AD50,0)),0,1)</f>
        <v>0</v>
      </c>
      <c r="FM17" s="18">
        <f>IF(ISNA(MATCH(FM$3,Feiertage!$AD5:$AD50,0)),0,1)</f>
        <v>0</v>
      </c>
      <c r="FN17" s="18">
        <f>IF(ISNA(MATCH(FN$3,Feiertage!$AD5:$AD50,0)),0,1)</f>
        <v>0</v>
      </c>
      <c r="FO17" s="18">
        <f>IF(ISNA(MATCH(FO$3,Feiertage!$AD5:$AD50,0)),0,1)</f>
        <v>0</v>
      </c>
      <c r="FP17" s="18">
        <f>IF(ISNA(MATCH(FP$3,Feiertage!$AD5:$AD50,0)),0,1)</f>
        <v>0</v>
      </c>
      <c r="FQ17" s="18">
        <f>IF(ISNA(MATCH(FQ$3,Feiertage!$AD5:$AD50,0)),0,1)</f>
        <v>0</v>
      </c>
      <c r="FR17" s="18">
        <f>IF(ISNA(MATCH(FR$3,Feiertage!$AD5:$AD50,0)),0,1)</f>
        <v>0</v>
      </c>
      <c r="FS17" s="18">
        <f>IF(ISNA(MATCH(FS$3,Feiertage!$AD5:$AD50,0)),0,1)</f>
        <v>0</v>
      </c>
      <c r="FT17" s="18">
        <f>IF(ISNA(MATCH(FT$3,Feiertage!$AD5:$AD50,0)),0,1)</f>
        <v>0</v>
      </c>
      <c r="FU17" s="18">
        <f>IF(ISNA(MATCH(FU$3,Feiertage!$AD5:$AD50,0)),0,1)</f>
        <v>0</v>
      </c>
      <c r="FV17" s="18">
        <f>IF(ISNA(MATCH(FV$3,Feiertage!$AD5:$AD50,0)),0,1)</f>
        <v>0</v>
      </c>
      <c r="FW17" s="18">
        <f>IF(ISNA(MATCH(FW$3,Feiertage!$AD5:$AD50,0)),0,1)</f>
        <v>0</v>
      </c>
      <c r="FX17" s="18">
        <f>IF(ISNA(MATCH(FX$3,Feiertage!$AD5:$AD50,0)),0,1)</f>
        <v>0</v>
      </c>
      <c r="FY17" s="18">
        <f>IF(ISNA(MATCH(FY$3,Feiertage!$AD5:$AD50,0)),0,1)</f>
        <v>0</v>
      </c>
      <c r="FZ17" s="18">
        <f>IF(ISNA(MATCH(FZ$3,Feiertage!$AD5:$AD50,0)),0,1)</f>
        <v>0</v>
      </c>
      <c r="GA17" s="18">
        <f>IF(ISNA(MATCH(GA$3,Feiertage!$AD5:$AD50,0)),0,1)</f>
        <v>0</v>
      </c>
      <c r="GB17" s="18">
        <f>IF(ISNA(MATCH(GB$3,Feiertage!$AD5:$AD50,0)),0,1)</f>
        <v>0</v>
      </c>
      <c r="GC17" s="18">
        <f>IF(ISNA(MATCH(GC$3,Feiertage!$AD5:$AD50,0)),0,1)</f>
        <v>0</v>
      </c>
      <c r="GD17" s="18">
        <f>IF(ISNA(MATCH(GD$3,Feiertage!$AD5:$AD50,0)),0,1)</f>
        <v>0</v>
      </c>
      <c r="GE17" s="18">
        <f>IF(ISNA(MATCH(GE$3,Feiertage!$AD5:$AD50,0)),0,1)</f>
        <v>0</v>
      </c>
      <c r="GF17" s="18">
        <f>IF(ISNA(MATCH(GF$3,Feiertage!$AD5:$AD50,0)),0,1)</f>
        <v>0</v>
      </c>
      <c r="GG17" s="18">
        <f>IF(ISNA(MATCH(GG$3,Feiertage!$AD5:$AD50,0)),0,1)</f>
        <v>0</v>
      </c>
      <c r="GH17" s="18">
        <f>IF(ISNA(MATCH(GH$3,Feiertage!$AD5:$AD50,0)),0,1)</f>
        <v>0</v>
      </c>
      <c r="GI17" s="18">
        <f>IF(ISNA(MATCH(GI$3,Feiertage!$AD5:$AD50,0)),0,1)</f>
        <v>0</v>
      </c>
      <c r="GJ17" s="18">
        <f>IF(ISNA(MATCH(GJ$3,Feiertage!$AD5:$AD50,0)),0,1)</f>
        <v>0</v>
      </c>
      <c r="GK17" s="18">
        <f>IF(ISNA(MATCH(GK$3,Feiertage!$AD5:$AD50,0)),0,1)</f>
        <v>0</v>
      </c>
      <c r="GL17" s="18">
        <f>IF(ISNA(MATCH(GL$3,Feiertage!$AD5:$AD50,0)),0,1)</f>
        <v>0</v>
      </c>
      <c r="GM17" s="18">
        <f>IF(ISNA(MATCH(GM$3,Feiertage!$AD5:$AD50,0)),0,1)</f>
        <v>0</v>
      </c>
      <c r="GN17" s="18">
        <f>IF(ISNA(MATCH(GN$3,Feiertage!$AD5:$AD50,0)),0,1)</f>
        <v>0</v>
      </c>
      <c r="GO17" s="18">
        <f>IF(ISNA(MATCH(GO$3,Feiertage!$AD5:$AD50,0)),0,1)</f>
        <v>0</v>
      </c>
      <c r="GP17" s="18">
        <f>IF(ISNA(MATCH(GP$3,Feiertage!$AD5:$AD50,0)),0,1)</f>
        <v>0</v>
      </c>
      <c r="GQ17" s="18">
        <f>IF(ISNA(MATCH(GQ$3,Feiertage!$AD5:$AD50,0)),0,1)</f>
        <v>0</v>
      </c>
      <c r="GR17" s="18">
        <f>IF(ISNA(MATCH(GR$3,Feiertage!$AD5:$AD50,0)),0,1)</f>
        <v>0</v>
      </c>
      <c r="GS17" s="18">
        <f>IF(ISNA(MATCH(GS$3,Feiertage!$AD5:$AD50,0)),0,1)</f>
        <v>0</v>
      </c>
      <c r="GT17" s="18">
        <f>IF(ISNA(MATCH(GT$3,Feiertage!$AD5:$AD50,0)),0,1)</f>
        <v>0</v>
      </c>
      <c r="GU17" s="18">
        <f>IF(ISNA(MATCH(GU$3,Feiertage!$AD5:$AD50,0)),0,1)</f>
        <v>0</v>
      </c>
      <c r="GV17" s="18">
        <f>IF(ISNA(MATCH(GV$3,Feiertage!$AD5:$AD50,0)),0,1)</f>
        <v>0</v>
      </c>
      <c r="GW17" s="18">
        <f>IF(ISNA(MATCH(GW$3,Feiertage!$AD5:$AD50,0)),0,1)</f>
        <v>0</v>
      </c>
      <c r="GX17" s="18">
        <f>IF(ISNA(MATCH(GX$3,Feiertage!$AD5:$AD50,0)),0,1)</f>
        <v>0</v>
      </c>
      <c r="GY17" s="18">
        <f>IF(ISNA(MATCH(GY$3,Feiertage!$AD5:$AD50,0)),0,1)</f>
        <v>0</v>
      </c>
      <c r="GZ17" s="18">
        <f>IF(ISNA(MATCH(GZ$3,Feiertage!$AD5:$AD50,0)),0,1)</f>
        <v>0</v>
      </c>
      <c r="HA17" s="18">
        <f>IF(ISNA(MATCH(HA$3,Feiertage!$AD5:$AD50,0)),0,1)</f>
        <v>0</v>
      </c>
      <c r="HB17" s="18">
        <f>IF(ISNA(MATCH(HB$3,Feiertage!$AD5:$AD50,0)),0,1)</f>
        <v>0</v>
      </c>
      <c r="HC17" s="18">
        <f>IF(ISNA(MATCH(HC$3,Feiertage!$AD5:$AD50,0)),0,1)</f>
        <v>0</v>
      </c>
      <c r="HD17" s="18">
        <f>IF(ISNA(MATCH(HD$3,Feiertage!$AD5:$AD50,0)),0,1)</f>
        <v>0</v>
      </c>
      <c r="HE17" s="18">
        <f>IF(ISNA(MATCH(HE$3,Feiertage!$AD5:$AD50,0)),0,1)</f>
        <v>0</v>
      </c>
      <c r="HF17" s="18">
        <f>IF(ISNA(MATCH(HF$3,Feiertage!$AD5:$AD50,0)),0,1)</f>
        <v>0</v>
      </c>
      <c r="HG17" s="18">
        <f>IF(ISNA(MATCH(HG$3,Feiertage!$AD5:$AD50,0)),0,1)</f>
        <v>0</v>
      </c>
      <c r="HH17" s="18">
        <f>IF(ISNA(MATCH(HH$3,Feiertage!$AD5:$AD50,0)),0,1)</f>
        <v>0</v>
      </c>
      <c r="HI17" s="18">
        <f>IF(ISNA(MATCH(HI$3,Feiertage!$AD5:$AD50,0)),0,1)</f>
        <v>0</v>
      </c>
      <c r="HJ17" s="18">
        <f>IF(ISNA(MATCH(HJ$3,Feiertage!$AD5:$AD50,0)),0,1)</f>
        <v>0</v>
      </c>
      <c r="HK17" s="18">
        <f>IF(ISNA(MATCH(HK$3,Feiertage!$AD5:$AD50,0)),0,1)</f>
        <v>0</v>
      </c>
      <c r="HL17" s="18">
        <f>IF(ISNA(MATCH(HL$3,Feiertage!$AD5:$AD50,0)),0,1)</f>
        <v>0</v>
      </c>
      <c r="HM17" s="18">
        <f>IF(ISNA(MATCH(HM$3,Feiertage!$AD5:$AD50,0)),0,1)</f>
        <v>0</v>
      </c>
      <c r="HN17" s="18">
        <f>IF(ISNA(MATCH(HN$3,Feiertage!$AD5:$AD50,0)),0,1)</f>
        <v>0</v>
      </c>
      <c r="HO17" s="18">
        <f>IF(ISNA(MATCH(HO$3,Feiertage!$AD5:$AD50,0)),0,1)</f>
        <v>0</v>
      </c>
      <c r="HP17" s="18">
        <f>IF(ISNA(MATCH(HP$3,Feiertage!$AD5:$AD50,0)),0,1)</f>
        <v>0</v>
      </c>
      <c r="HQ17" s="18">
        <f>IF(ISNA(MATCH(HQ$3,Feiertage!$AD5:$AD50,0)),0,1)</f>
        <v>0</v>
      </c>
      <c r="HR17" s="18">
        <f>IF(ISNA(MATCH(HR$3,Feiertage!$AD5:$AD50,0)),0,1)</f>
        <v>0</v>
      </c>
      <c r="HS17" s="18">
        <f>IF(ISNA(MATCH(HS$3,Feiertage!$AD5:$AD50,0)),0,1)</f>
        <v>0</v>
      </c>
      <c r="HT17" s="18">
        <f>IF(ISNA(MATCH(HT$3,Feiertage!$AD5:$AD50,0)),0,1)</f>
        <v>0</v>
      </c>
      <c r="HU17" s="18">
        <f>IF(ISNA(MATCH(HU$3,Feiertage!$AD5:$AD50,0)),0,1)</f>
        <v>0</v>
      </c>
      <c r="HV17" s="18">
        <f>IF(ISNA(MATCH(HV$3,Feiertage!$AD5:$AD50,0)),0,1)</f>
        <v>0</v>
      </c>
      <c r="HW17" s="18">
        <f>IF(ISNA(MATCH(HW$3,Feiertage!$AD5:$AD50,0)),0,1)</f>
        <v>0</v>
      </c>
      <c r="HX17" s="18">
        <f>IF(ISNA(MATCH(HX$3,Feiertage!$AD5:$AD50,0)),0,1)</f>
        <v>0</v>
      </c>
      <c r="HY17" s="18">
        <f>IF(ISNA(MATCH(HY$3,Feiertage!$AD5:$AD50,0)),0,1)</f>
        <v>0</v>
      </c>
      <c r="HZ17" s="18">
        <f>IF(ISNA(MATCH(HZ$3,Feiertage!$AD5:$AD50,0)),0,1)</f>
        <v>0</v>
      </c>
      <c r="IA17" s="18">
        <f>IF(ISNA(MATCH(IA$3,Feiertage!$AD5:$AD50,0)),0,1)</f>
        <v>0</v>
      </c>
      <c r="IB17" s="18">
        <f>IF(ISNA(MATCH(IB$3,Feiertage!$AD5:$AD50,0)),0,1)</f>
        <v>0</v>
      </c>
      <c r="IC17" s="18">
        <f>IF(ISNA(MATCH(IC$3,Feiertage!$AD5:$AD50,0)),0,1)</f>
        <v>0</v>
      </c>
      <c r="ID17" s="18">
        <f>IF(ISNA(MATCH(ID$3,Feiertage!$AD5:$AD50,0)),0,1)</f>
        <v>0</v>
      </c>
      <c r="IE17" s="18">
        <f>IF(ISNA(MATCH(IE$3,Feiertage!$AD5:$AD50,0)),0,1)</f>
        <v>0</v>
      </c>
      <c r="IF17" s="18">
        <f>IF(ISNA(MATCH(IF$3,Feiertage!$AD5:$AD50,0)),0,1)</f>
        <v>0</v>
      </c>
      <c r="IG17" s="18">
        <f>IF(ISNA(MATCH(IG$3,Feiertage!$AD5:$AD50,0)),0,1)</f>
        <v>0</v>
      </c>
      <c r="IH17" s="18">
        <f>IF(ISNA(MATCH(IH$3,Feiertage!$AD5:$AD50,0)),0,1)</f>
        <v>0</v>
      </c>
      <c r="II17" s="18">
        <f>IF(ISNA(MATCH(II$3,Feiertage!$AD5:$AD50,0)),0,1)</f>
        <v>0</v>
      </c>
      <c r="IJ17" s="18">
        <f>IF(ISNA(MATCH(IJ$3,Feiertage!$AD5:$AD50,0)),0,1)</f>
        <v>0</v>
      </c>
      <c r="IK17" s="18">
        <f>IF(ISNA(MATCH(IK$3,Feiertage!$AD5:$AD50,0)),0,1)</f>
        <v>0</v>
      </c>
      <c r="IL17" s="18">
        <f>IF(ISNA(MATCH(IL$3,Feiertage!$AD5:$AD50,0)),0,1)</f>
        <v>0</v>
      </c>
      <c r="IM17" s="18">
        <f>IF(ISNA(MATCH(IM$3,Feiertage!$AD5:$AD50,0)),0,1)</f>
        <v>0</v>
      </c>
      <c r="IN17" s="18">
        <f>IF(ISNA(MATCH(IN$3,Feiertage!$AD5:$AD50,0)),0,1)</f>
        <v>0</v>
      </c>
      <c r="IO17" s="18">
        <f>IF(ISNA(MATCH(IO$3,Feiertage!$AD5:$AD50,0)),0,1)</f>
        <v>0</v>
      </c>
      <c r="IP17" s="18">
        <f>IF(ISNA(MATCH(IP$3,Feiertage!$AD5:$AD50,0)),0,1)</f>
        <v>0</v>
      </c>
      <c r="IQ17" s="18">
        <f>IF(ISNA(MATCH(IQ$3,Feiertage!$AD5:$AD50,0)),0,1)</f>
        <v>0</v>
      </c>
      <c r="IR17" s="18">
        <f>IF(ISNA(MATCH(IR$3,Feiertage!$AD5:$AD50,0)),0,1)</f>
        <v>0</v>
      </c>
      <c r="IS17" s="18">
        <f>IF(ISNA(MATCH(IS$3,Feiertage!$AD5:$AD50,0)),0,1)</f>
        <v>0</v>
      </c>
      <c r="IT17" s="18">
        <f>IF(ISNA(MATCH(IT$3,Feiertage!$AD5:$AD50,0)),0,1)</f>
        <v>0</v>
      </c>
      <c r="IU17" s="18">
        <f>IF(ISNA(MATCH(IU$3,Feiertage!$AD5:$AD50,0)),0,1)</f>
        <v>0</v>
      </c>
      <c r="IV17" s="18">
        <f>IF(ISNA(MATCH(IV$3,Feiertage!$AD5:$AD50,0)),0,1)</f>
        <v>0</v>
      </c>
      <c r="IW17" s="18">
        <f>IF(ISNA(MATCH(IW$3,Feiertage!$AD5:$AD50,0)),0,1)</f>
        <v>0</v>
      </c>
      <c r="IX17" s="18">
        <f>IF(ISNA(MATCH(IX$3,Feiertage!$AD5:$AD50,0)),0,1)</f>
        <v>0</v>
      </c>
      <c r="IY17" s="18">
        <f>IF(ISNA(MATCH(IY$3,Feiertage!$AD5:$AD50,0)),0,1)</f>
        <v>0</v>
      </c>
      <c r="IZ17" s="18">
        <f>IF(ISNA(MATCH(IZ$3,Feiertage!$AD5:$AD50,0)),0,1)</f>
        <v>0</v>
      </c>
      <c r="JA17" s="18">
        <f>IF(ISNA(MATCH(JA$3,Feiertage!$AD5:$AD50,0)),0,1)</f>
        <v>0</v>
      </c>
      <c r="JB17" s="18">
        <f>IF(ISNA(MATCH(JB$3,Feiertage!$AD5:$AD50,0)),0,1)</f>
        <v>0</v>
      </c>
      <c r="JC17" s="18">
        <f>IF(ISNA(MATCH(JC$3,Feiertage!$AD5:$AD50,0)),0,1)</f>
        <v>0</v>
      </c>
      <c r="JD17" s="18">
        <f>IF(ISNA(MATCH(JD$3,Feiertage!$AD5:$AD50,0)),0,1)</f>
        <v>0</v>
      </c>
      <c r="JE17" s="18">
        <f>IF(ISNA(MATCH(JE$3,Feiertage!$AD5:$AD50,0)),0,1)</f>
        <v>0</v>
      </c>
      <c r="JF17" s="18">
        <f>IF(ISNA(MATCH(JF$3,Feiertage!$AD5:$AD50,0)),0,1)</f>
        <v>0</v>
      </c>
      <c r="JG17" s="18">
        <f>IF(ISNA(MATCH(JG$3,Feiertage!$AD5:$AD50,0)),0,1)</f>
        <v>0</v>
      </c>
      <c r="JH17" s="18">
        <f>IF(ISNA(MATCH(JH$3,Feiertage!$AD5:$AD50,0)),0,1)</f>
        <v>0</v>
      </c>
      <c r="JI17" s="18">
        <f>IF(ISNA(MATCH(JI$3,Feiertage!$AD5:$AD50,0)),0,1)</f>
        <v>0</v>
      </c>
      <c r="JJ17" s="18">
        <f>IF(ISNA(MATCH(JJ$3,Feiertage!$AD5:$AD50,0)),0,1)</f>
        <v>0</v>
      </c>
      <c r="JK17" s="18">
        <f>IF(ISNA(MATCH(JK$3,Feiertage!$AD5:$AD50,0)),0,1)</f>
        <v>0</v>
      </c>
      <c r="JL17" s="18">
        <f>IF(ISNA(MATCH(JL$3,Feiertage!$AD5:$AD50,0)),0,1)</f>
        <v>0</v>
      </c>
      <c r="JM17" s="18">
        <f>IF(ISNA(MATCH(JM$3,Feiertage!$AD5:$AD50,0)),0,1)</f>
        <v>0</v>
      </c>
      <c r="JN17" s="18">
        <f>IF(ISNA(MATCH(JN$3,Feiertage!$AD5:$AD50,0)),0,1)</f>
        <v>0</v>
      </c>
      <c r="JO17" s="18">
        <f>IF(ISNA(MATCH(JO$3,Feiertage!$AD5:$AD50,0)),0,1)</f>
        <v>0</v>
      </c>
      <c r="JP17" s="18">
        <f>IF(ISNA(MATCH(JP$3,Feiertage!$AD5:$AD50,0)),0,1)</f>
        <v>0</v>
      </c>
      <c r="JQ17" s="18">
        <f>IF(ISNA(MATCH(JQ$3,Feiertage!$AD5:$AD50,0)),0,1)</f>
        <v>0</v>
      </c>
      <c r="JR17" s="18">
        <f>IF(ISNA(MATCH(JR$3,Feiertage!$AD5:$AD50,0)),0,1)</f>
        <v>0</v>
      </c>
      <c r="JS17" s="18">
        <f>IF(ISNA(MATCH(JS$3,Feiertage!$AD5:$AD50,0)),0,1)</f>
        <v>0</v>
      </c>
      <c r="JT17" s="18">
        <f>IF(ISNA(MATCH(JT$3,Feiertage!$AD5:$AD50,0)),0,1)</f>
        <v>0</v>
      </c>
      <c r="JU17" s="18">
        <f>IF(ISNA(MATCH(JU$3,Feiertage!$AD5:$AD50,0)),0,1)</f>
        <v>0</v>
      </c>
      <c r="JV17" s="18">
        <f>IF(ISNA(MATCH(JV$3,Feiertage!$AD5:$AD50,0)),0,1)</f>
        <v>0</v>
      </c>
      <c r="JW17" s="18">
        <f>IF(ISNA(MATCH(JW$3,Feiertage!$AD5:$AD50,0)),0,1)</f>
        <v>0</v>
      </c>
      <c r="JX17" s="18">
        <f>IF(ISNA(MATCH(JX$3,Feiertage!$AD5:$AD50,0)),0,1)</f>
        <v>0</v>
      </c>
      <c r="JY17" s="18">
        <f>IF(ISNA(MATCH(JY$3,Feiertage!$AD5:$AD50,0)),0,1)</f>
        <v>0</v>
      </c>
      <c r="JZ17" s="18">
        <f>IF(ISNA(MATCH(JZ$3,Feiertage!$AD5:$AD50,0)),0,1)</f>
        <v>0</v>
      </c>
      <c r="KA17" s="18">
        <f>IF(ISNA(MATCH(KA$3,Feiertage!$AD5:$AD50,0)),0,1)</f>
        <v>0</v>
      </c>
      <c r="KB17" s="18">
        <f>IF(ISNA(MATCH(KB$3,Feiertage!$AD5:$AD50,0)),0,1)</f>
        <v>0</v>
      </c>
      <c r="KC17" s="18">
        <f>IF(ISNA(MATCH(KC$3,Feiertage!$AD5:$AD50,0)),0,1)</f>
        <v>0</v>
      </c>
      <c r="KD17" s="18">
        <f>IF(ISNA(MATCH(KD$3,Feiertage!$AD5:$AD50,0)),0,1)</f>
        <v>0</v>
      </c>
      <c r="KE17" s="18">
        <f>IF(ISNA(MATCH(KE$3,Feiertage!$AD5:$AD50,0)),0,1)</f>
        <v>0</v>
      </c>
      <c r="KF17" s="18">
        <f>IF(ISNA(MATCH(KF$3,Feiertage!$AD5:$AD50,0)),0,1)</f>
        <v>0</v>
      </c>
      <c r="KG17" s="18">
        <f>IF(ISNA(MATCH(KG$3,Feiertage!$AD5:$AD50,0)),0,1)</f>
        <v>0</v>
      </c>
      <c r="KH17" s="18">
        <f>IF(ISNA(MATCH(KH$3,Feiertage!$AD5:$AD50,0)),0,1)</f>
        <v>0</v>
      </c>
      <c r="KI17" s="18">
        <f>IF(ISNA(MATCH(KI$3,Feiertage!$AD5:$AD50,0)),0,1)</f>
        <v>0</v>
      </c>
      <c r="KJ17" s="18">
        <f>IF(ISNA(MATCH(KJ$3,Feiertage!$AD5:$AD50,0)),0,1)</f>
        <v>1</v>
      </c>
      <c r="KK17" s="18">
        <f>IF(ISNA(MATCH(KK$3,Feiertage!$AD5:$AD50,0)),0,1)</f>
        <v>0</v>
      </c>
      <c r="KL17" s="18">
        <f>IF(ISNA(MATCH(KL$3,Feiertage!$AD5:$AD50,0)),0,1)</f>
        <v>0</v>
      </c>
      <c r="KM17" s="18">
        <f>IF(ISNA(MATCH(KM$3,Feiertage!$AD5:$AD50,0)),0,1)</f>
        <v>0</v>
      </c>
      <c r="KN17" s="18">
        <f>IF(ISNA(MATCH(KN$3,Feiertage!$AD5:$AD50,0)),0,1)</f>
        <v>0</v>
      </c>
      <c r="KO17" s="18">
        <f>IF(ISNA(MATCH(KO$3,Feiertage!$AD5:$AD50,0)),0,1)</f>
        <v>0</v>
      </c>
      <c r="KP17" s="18">
        <f>IF(ISNA(MATCH(KP$3,Feiertage!$AD5:$AD50,0)),0,1)</f>
        <v>0</v>
      </c>
      <c r="KQ17" s="18">
        <f>IF(ISNA(MATCH(KQ$3,Feiertage!$AD5:$AD50,0)),0,1)</f>
        <v>0</v>
      </c>
      <c r="KR17" s="18">
        <f>IF(ISNA(MATCH(KR$3,Feiertage!$AD5:$AD50,0)),0,1)</f>
        <v>0</v>
      </c>
      <c r="KS17" s="18">
        <f>IF(ISNA(MATCH(KS$3,Feiertage!$AD5:$AD50,0)),0,1)</f>
        <v>0</v>
      </c>
      <c r="KT17" s="18">
        <f>IF(ISNA(MATCH(KT$3,Feiertage!$AD5:$AD50,0)),0,1)</f>
        <v>0</v>
      </c>
      <c r="KU17" s="18">
        <f>IF(ISNA(MATCH(KU$3,Feiertage!$AD5:$AD50,0)),0,1)</f>
        <v>0</v>
      </c>
      <c r="KV17" s="18">
        <f>IF(ISNA(MATCH(KV$3,Feiertage!$AD5:$AD50,0)),0,1)</f>
        <v>0</v>
      </c>
      <c r="KW17" s="18">
        <f>IF(ISNA(MATCH(KW$3,Feiertage!$AD5:$AD50,0)),0,1)</f>
        <v>0</v>
      </c>
      <c r="KX17" s="18">
        <f>IF(ISNA(MATCH(KX$3,Feiertage!$AD5:$AD50,0)),0,1)</f>
        <v>0</v>
      </c>
      <c r="KY17" s="18">
        <f>IF(ISNA(MATCH(KY$3,Feiertage!$AD5:$AD50,0)),0,1)</f>
        <v>0</v>
      </c>
      <c r="KZ17" s="18">
        <f>IF(ISNA(MATCH(KZ$3,Feiertage!$AD5:$AD50,0)),0,1)</f>
        <v>0</v>
      </c>
      <c r="LA17" s="18">
        <f>IF(ISNA(MATCH(LA$3,Feiertage!$AD5:$AD50,0)),0,1)</f>
        <v>0</v>
      </c>
      <c r="LB17" s="18">
        <f>IF(ISNA(MATCH(LB$3,Feiertage!$AD5:$AD50,0)),0,1)</f>
        <v>0</v>
      </c>
      <c r="LC17" s="18">
        <f>IF(ISNA(MATCH(LC$3,Feiertage!$AD5:$AD50,0)),0,1)</f>
        <v>0</v>
      </c>
      <c r="LD17" s="18">
        <f>IF(ISNA(MATCH(LD$3,Feiertage!$AD5:$AD50,0)),0,1)</f>
        <v>0</v>
      </c>
      <c r="LE17" s="18">
        <f>IF(ISNA(MATCH(LE$3,Feiertage!$AD5:$AD50,0)),0,1)</f>
        <v>0</v>
      </c>
      <c r="LF17" s="18">
        <f>IF(ISNA(MATCH(LF$3,Feiertage!$AD5:$AD50,0)),0,1)</f>
        <v>0</v>
      </c>
      <c r="LG17" s="18">
        <f>IF(ISNA(MATCH(LG$3,Feiertage!$AD5:$AD50,0)),0,1)</f>
        <v>0</v>
      </c>
      <c r="LH17" s="18">
        <f>IF(ISNA(MATCH(LH$3,Feiertage!$AD5:$AD50,0)),0,1)</f>
        <v>0</v>
      </c>
      <c r="LI17" s="18">
        <f>IF(ISNA(MATCH(LI$3,Feiertage!$AD5:$AD50,0)),0,1)</f>
        <v>0</v>
      </c>
      <c r="LJ17" s="18">
        <f>IF(ISNA(MATCH(LJ$3,Feiertage!$AD5:$AD50,0)),0,1)</f>
        <v>0</v>
      </c>
      <c r="LK17" s="18">
        <f>IF(ISNA(MATCH(LK$3,Feiertage!$AD5:$AD50,0)),0,1)</f>
        <v>0</v>
      </c>
      <c r="LL17" s="18">
        <f>IF(ISNA(MATCH(LL$3,Feiertage!$AD5:$AD50,0)),0,1)</f>
        <v>1</v>
      </c>
      <c r="LM17" s="18">
        <f>IF(ISNA(MATCH(LM$3,Feiertage!$AD5:$AD50,0)),0,1)</f>
        <v>0</v>
      </c>
      <c r="LN17" s="18">
        <f>IF(ISNA(MATCH(LN$3,Feiertage!$AD5:$AD50,0)),0,1)</f>
        <v>0</v>
      </c>
      <c r="LO17" s="18">
        <f>IF(ISNA(MATCH(LO$3,Feiertage!$AD5:$AD50,0)),0,1)</f>
        <v>0</v>
      </c>
      <c r="LP17" s="18">
        <f>IF(ISNA(MATCH(LP$3,Feiertage!$AD5:$AD50,0)),0,1)</f>
        <v>0</v>
      </c>
      <c r="LQ17" s="18">
        <f>IF(ISNA(MATCH(LQ$3,Feiertage!$AD5:$AD50,0)),0,1)</f>
        <v>0</v>
      </c>
      <c r="LR17" s="18">
        <f>IF(ISNA(MATCH(LR$3,Feiertage!$AD5:$AD50,0)),0,1)</f>
        <v>0</v>
      </c>
      <c r="LS17" s="18">
        <f>IF(ISNA(MATCH(LS$3,Feiertage!$AD5:$AD50,0)),0,1)</f>
        <v>0</v>
      </c>
      <c r="LT17" s="18">
        <f>IF(ISNA(MATCH(LT$3,Feiertage!$AD5:$AD50,0)),0,1)</f>
        <v>0</v>
      </c>
      <c r="LU17" s="18">
        <f>IF(ISNA(MATCH(LU$3,Feiertage!$AD5:$AD50,0)),0,1)</f>
        <v>0</v>
      </c>
      <c r="LV17" s="18">
        <f>IF(ISNA(MATCH(LV$3,Feiertage!$AD5:$AD50,0)),0,1)</f>
        <v>0</v>
      </c>
      <c r="LW17" s="18">
        <f>IF(ISNA(MATCH(LW$3,Feiertage!$AD5:$AD50,0)),0,1)</f>
        <v>0</v>
      </c>
      <c r="LX17" s="18">
        <f>IF(ISNA(MATCH(LX$3,Feiertage!$AD5:$AD50,0)),0,1)</f>
        <v>0</v>
      </c>
      <c r="LY17" s="18">
        <f>IF(ISNA(MATCH(LY$3,Feiertage!$AD5:$AD50,0)),0,1)</f>
        <v>0</v>
      </c>
      <c r="LZ17" s="18">
        <f>IF(ISNA(MATCH(LZ$3,Feiertage!$AD5:$AD50,0)),0,1)</f>
        <v>0</v>
      </c>
      <c r="MA17" s="18">
        <f>IF(ISNA(MATCH(MA$3,Feiertage!$AD5:$AD50,0)),0,1)</f>
        <v>0</v>
      </c>
      <c r="MB17" s="18">
        <f>IF(ISNA(MATCH(MB$3,Feiertage!$AD5:$AD50,0)),0,1)</f>
        <v>0</v>
      </c>
      <c r="MC17" s="18">
        <f>IF(ISNA(MATCH(MC$3,Feiertage!$AD5:$AD50,0)),0,1)</f>
        <v>0</v>
      </c>
      <c r="MD17" s="18">
        <f>IF(ISNA(MATCH(MD$3,Feiertage!$AD5:$AD50,0)),0,1)</f>
        <v>0</v>
      </c>
      <c r="ME17" s="18">
        <f>IF(ISNA(MATCH(ME$3,Feiertage!$AD5:$AD50,0)),0,1)</f>
        <v>0</v>
      </c>
      <c r="MF17" s="18">
        <f>IF(ISNA(MATCH(MF$3,Feiertage!$AD5:$AD50,0)),0,1)</f>
        <v>0</v>
      </c>
      <c r="MG17" s="18">
        <f>IF(ISNA(MATCH(MG$3,Feiertage!$AD5:$AD50,0)),0,1)</f>
        <v>0</v>
      </c>
      <c r="MH17" s="18">
        <f>IF(ISNA(MATCH(MH$3,Feiertage!$AD5:$AD50,0)),0,1)</f>
        <v>0</v>
      </c>
      <c r="MI17" s="18">
        <f>IF(ISNA(MATCH(MI$3,Feiertage!$AD5:$AD50,0)),0,1)</f>
        <v>0</v>
      </c>
      <c r="MJ17" s="18">
        <f>IF(ISNA(MATCH(MJ$3,Feiertage!$AD5:$AD50,0)),0,1)</f>
        <v>0</v>
      </c>
      <c r="MK17" s="18">
        <f>IF(ISNA(MATCH(MK$3,Feiertage!$AD5:$AD50,0)),0,1)</f>
        <v>0</v>
      </c>
      <c r="ML17" s="18">
        <f>IF(ISNA(MATCH(ML$3,Feiertage!$AD5:$AD50,0)),0,1)</f>
        <v>0</v>
      </c>
      <c r="MM17" s="18">
        <f>IF(ISNA(MATCH(MM$3,Feiertage!$AD5:$AD50,0)),0,1)</f>
        <v>0</v>
      </c>
      <c r="MN17" s="18">
        <f>IF(ISNA(MATCH(MN$3,Feiertage!$AD5:$AD50,0)),0,1)</f>
        <v>0</v>
      </c>
      <c r="MO17" s="18">
        <f>IF(ISNA(MATCH(MO$3,Feiertage!$AD5:$AD50,0)),0,1)</f>
        <v>0</v>
      </c>
      <c r="MP17" s="18">
        <f>IF(ISNA(MATCH(MP$3,Feiertage!$AD5:$AD50,0)),0,1)</f>
        <v>0</v>
      </c>
      <c r="MQ17" s="18">
        <f>IF(ISNA(MATCH(MQ$3,Feiertage!$AD5:$AD50,0)),0,1)</f>
        <v>0</v>
      </c>
      <c r="MR17" s="18">
        <f>IF(ISNA(MATCH(MR$3,Feiertage!$AD5:$AD50,0)),0,1)</f>
        <v>0</v>
      </c>
      <c r="MS17" s="18">
        <f>IF(ISNA(MATCH(MS$3,Feiertage!$AD5:$AD50,0)),0,1)</f>
        <v>0</v>
      </c>
      <c r="MT17" s="18">
        <f>IF(ISNA(MATCH(MT$3,Feiertage!$AD5:$AD50,0)),0,1)</f>
        <v>0</v>
      </c>
      <c r="MU17" s="18">
        <f>IF(ISNA(MATCH(MU$3,Feiertage!$AD5:$AD50,0)),0,1)</f>
        <v>0</v>
      </c>
      <c r="MV17" s="18">
        <f>IF(ISNA(MATCH(MV$3,Feiertage!$AD5:$AD50,0)),0,1)</f>
        <v>0</v>
      </c>
      <c r="MW17" s="18">
        <f>IF(ISNA(MATCH(MW$3,Feiertage!$AD5:$AD50,0)),0,1)</f>
        <v>0</v>
      </c>
      <c r="MX17" s="18">
        <f>IF(ISNA(MATCH(MX$3,Feiertage!$AD5:$AD50,0)),0,1)</f>
        <v>0</v>
      </c>
      <c r="MY17" s="18">
        <f>IF(ISNA(MATCH(MY$3,Feiertage!$AD5:$AD50,0)),0,1)</f>
        <v>0</v>
      </c>
      <c r="MZ17" s="18">
        <f>IF(ISNA(MATCH(MZ$3,Feiertage!$AD5:$AD50,0)),0,1)</f>
        <v>0</v>
      </c>
      <c r="NA17" s="18">
        <f>IF(ISNA(MATCH(NA$3,Feiertage!$AD5:$AD50,0)),0,1)</f>
        <v>0</v>
      </c>
      <c r="NB17" s="18">
        <f>IF(ISNA(MATCH(NB$3,Feiertage!$AD5:$AD50,0)),0,1)</f>
        <v>0</v>
      </c>
      <c r="NC17" s="18">
        <f>IF(ISNA(MATCH(NC$3,Feiertage!$AD5:$AD50,0)),0,1)</f>
        <v>0</v>
      </c>
      <c r="ND17" s="18">
        <f>IF(ISNA(MATCH(ND$3,Feiertage!$AD5:$AD50,0)),0,1)</f>
        <v>0</v>
      </c>
      <c r="NE17" s="18">
        <f>IF(ISNA(MATCH(NE$3,Feiertage!$AD5:$AD50,0)),0,1)</f>
        <v>0</v>
      </c>
      <c r="NF17" s="18">
        <f>IF(ISNA(MATCH(NF$3,Feiertage!$AD5:$AD50,0)),0,1)</f>
        <v>0</v>
      </c>
      <c r="NG17" s="18">
        <f>IF(ISNA(MATCH(NG$3,Feiertage!$AD5:$AD50,0)),0,1)</f>
        <v>0</v>
      </c>
      <c r="NH17" s="18">
        <f>IF(ISNA(MATCH(NH$3,Feiertage!$AD5:$AD50,0)),0,1)</f>
        <v>0</v>
      </c>
      <c r="NI17" s="18">
        <f>IF(ISNA(MATCH(NI$3,Feiertage!$AD5:$AD50,0)),0,1)</f>
        <v>0</v>
      </c>
      <c r="NJ17" s="18">
        <f>IF(ISNA(MATCH(NJ$3,Feiertage!$AD5:$AD50,0)),0,1)</f>
        <v>0</v>
      </c>
      <c r="NK17" s="18">
        <f>IF(ISNA(MATCH(NK$3,Feiertage!$AD5:$AD50,0)),0,1)</f>
        <v>0</v>
      </c>
      <c r="NL17" s="18">
        <f>IF(ISNA(MATCH(NL$3,Feiertage!$AD5:$AD50,0)),0,1)</f>
        <v>0</v>
      </c>
      <c r="NM17" s="18">
        <f>IF(ISNA(MATCH(NM$3,Feiertage!$AD5:$AD50,0)),0,1)</f>
        <v>0</v>
      </c>
      <c r="NN17" s="18">
        <f>IF(ISNA(MATCH(NN$3,Feiertage!$AD5:$AD50,0)),0,1)</f>
        <v>0</v>
      </c>
      <c r="NO17" s="18">
        <f>IF(ISNA(MATCH(NO$3,Feiertage!$AD5:$AD50,0)),0,1)</f>
        <v>1</v>
      </c>
      <c r="NP17" s="18">
        <f>IF(ISNA(MATCH(NP$3,Feiertage!$AD5:$AD50,0)),0,1)</f>
        <v>1</v>
      </c>
      <c r="NQ17" s="18">
        <f>IF(ISNA(MATCH(NQ$3,Feiertage!$AD5:$AD50,0)),0,1)</f>
        <v>0</v>
      </c>
      <c r="NR17" s="18">
        <f>IF(ISNA(MATCH(NR$3,Feiertage!$AD5:$AD50,0)),0,1)</f>
        <v>0</v>
      </c>
      <c r="NS17" s="18">
        <f>IF(ISNA(MATCH(NS$3,Feiertage!$AD5:$AD50,0)),0,1)</f>
        <v>0</v>
      </c>
      <c r="NT17" s="18">
        <f>IF(ISNA(MATCH(NT$3,Feiertage!$AD5:$AD50,0)),0,1)</f>
        <v>0</v>
      </c>
      <c r="NU17" s="18">
        <f>IF(ISNA(MATCH(NU$3,Feiertage!$AD5:$AD50,0)),0,1)</f>
        <v>1</v>
      </c>
    </row>
    <row r="18" spans="2:385" s="11" customFormat="1" ht="15" hidden="1" customHeight="1" x14ac:dyDescent="0.45">
      <c r="B18" s="159"/>
      <c r="C18" s="17" t="s">
        <v>29</v>
      </c>
      <c r="D18" s="17"/>
      <c r="E18" s="163"/>
      <c r="F18" s="163"/>
      <c r="G18" s="170"/>
      <c r="H18" s="170"/>
      <c r="I18" s="136"/>
      <c r="J18" s="136"/>
      <c r="K18" s="136"/>
      <c r="L18" s="165"/>
      <c r="M18" s="165"/>
      <c r="N18" s="167"/>
      <c r="O18" s="167"/>
      <c r="P18" s="154"/>
      <c r="Q18" s="156"/>
      <c r="R18" s="170"/>
      <c r="S18" s="158"/>
      <c r="T18" s="18">
        <f>IF(ISNA(MATCH(T$3,Feiertage!$AF5:$AF50,0)),0,1)</f>
        <v>1</v>
      </c>
      <c r="U18" s="18">
        <f>IF(ISNA(MATCH(U$3,Feiertage!$AF5:$AF50,0)),0,1)</f>
        <v>0</v>
      </c>
      <c r="V18" s="18">
        <f>IF(ISNA(MATCH(V$3,Feiertage!$AF5:$AF50,0)),0,1)</f>
        <v>0</v>
      </c>
      <c r="W18" s="18">
        <f>IF(ISNA(MATCH(W$3,Feiertage!$AF5:$AF50,0)),0,1)</f>
        <v>0</v>
      </c>
      <c r="X18" s="18">
        <f>IF(ISNA(MATCH(X$3,Feiertage!$AF5:$AF50,0)),0,1)</f>
        <v>0</v>
      </c>
      <c r="Y18" s="18">
        <f>IF(ISNA(MATCH(Y$3,Feiertage!$AF5:$AF50,0)),0,1)</f>
        <v>0</v>
      </c>
      <c r="Z18" s="18">
        <f>IF(ISNA(MATCH(Z$3,Feiertage!$AF5:$AF50,0)),0,1)</f>
        <v>0</v>
      </c>
      <c r="AA18" s="18">
        <f>IF(ISNA(MATCH(AA$3,Feiertage!$AF5:$AF50,0)),0,1)</f>
        <v>0</v>
      </c>
      <c r="AB18" s="18">
        <f>IF(ISNA(MATCH(AB$3,Feiertage!$AF5:$AF50,0)),0,1)</f>
        <v>0</v>
      </c>
      <c r="AC18" s="18">
        <f>IF(ISNA(MATCH(AC$3,Feiertage!$AF5:$AF50,0)),0,1)</f>
        <v>0</v>
      </c>
      <c r="AD18" s="18">
        <f>IF(ISNA(MATCH(AD$3,Feiertage!$AF5:$AF50,0)),0,1)</f>
        <v>0</v>
      </c>
      <c r="AE18" s="18">
        <f>IF(ISNA(MATCH(AE$3,Feiertage!$AF5:$AF50,0)),0,1)</f>
        <v>0</v>
      </c>
      <c r="AF18" s="18">
        <f>IF(ISNA(MATCH(AF$3,Feiertage!$AF5:$AF50,0)),0,1)</f>
        <v>0</v>
      </c>
      <c r="AG18" s="18">
        <f>IF(ISNA(MATCH(AG$3,Feiertage!$AF5:$AF50,0)),0,1)</f>
        <v>0</v>
      </c>
      <c r="AH18" s="18">
        <f>IF(ISNA(MATCH(AH$3,Feiertage!$AF5:$AF50,0)),0,1)</f>
        <v>0</v>
      </c>
      <c r="AI18" s="18">
        <f>IF(ISNA(MATCH(AI$3,Feiertage!$AF5:$AF50,0)),0,1)</f>
        <v>0</v>
      </c>
      <c r="AJ18" s="18">
        <f>IF(ISNA(MATCH(AJ$3,Feiertage!$AF5:$AF50,0)),0,1)</f>
        <v>0</v>
      </c>
      <c r="AK18" s="18">
        <f>IF(ISNA(MATCH(AK$3,Feiertage!$AF5:$AF50,0)),0,1)</f>
        <v>0</v>
      </c>
      <c r="AL18" s="18">
        <f>IF(ISNA(MATCH(AL$3,Feiertage!$AF5:$AF50,0)),0,1)</f>
        <v>0</v>
      </c>
      <c r="AM18" s="18">
        <f>IF(ISNA(MATCH(AM$3,Feiertage!$AF5:$AF50,0)),0,1)</f>
        <v>0</v>
      </c>
      <c r="AN18" s="18">
        <f>IF(ISNA(MATCH(AN$3,Feiertage!$AF5:$AF50,0)),0,1)</f>
        <v>0</v>
      </c>
      <c r="AO18" s="18">
        <f>IF(ISNA(MATCH(AO$3,Feiertage!$AF5:$AF50,0)),0,1)</f>
        <v>0</v>
      </c>
      <c r="AP18" s="18">
        <f>IF(ISNA(MATCH(AP$3,Feiertage!$AF5:$AF50,0)),0,1)</f>
        <v>0</v>
      </c>
      <c r="AQ18" s="18">
        <f>IF(ISNA(MATCH(AQ$3,Feiertage!$AF5:$AF50,0)),0,1)</f>
        <v>0</v>
      </c>
      <c r="AR18" s="18">
        <f>IF(ISNA(MATCH(AR$3,Feiertage!$AF5:$AF50,0)),0,1)</f>
        <v>0</v>
      </c>
      <c r="AS18" s="18">
        <f>IF(ISNA(MATCH(AS$3,Feiertage!$AF5:$AF50,0)),0,1)</f>
        <v>0</v>
      </c>
      <c r="AT18" s="18">
        <f>IF(ISNA(MATCH(AT$3,Feiertage!$AF5:$AF50,0)),0,1)</f>
        <v>0</v>
      </c>
      <c r="AU18" s="18">
        <f>IF(ISNA(MATCH(AU$3,Feiertage!$AF5:$AF50,0)),0,1)</f>
        <v>0</v>
      </c>
      <c r="AV18" s="18">
        <f>IF(ISNA(MATCH(AV$3,Feiertage!$AF5:$AF50,0)),0,1)</f>
        <v>0</v>
      </c>
      <c r="AW18" s="18">
        <f>IF(ISNA(MATCH(AW$3,Feiertage!$AF5:$AF50,0)),0,1)</f>
        <v>0</v>
      </c>
      <c r="AX18" s="18">
        <f>IF(ISNA(MATCH(AX$3,Feiertage!$AF5:$AF50,0)),0,1)</f>
        <v>0</v>
      </c>
      <c r="AY18" s="18">
        <f>IF(ISNA(MATCH(AY$3,Feiertage!$AF5:$AF50,0)),0,1)</f>
        <v>0</v>
      </c>
      <c r="AZ18" s="18">
        <f>IF(ISNA(MATCH(AZ$3,Feiertage!$AF5:$AF50,0)),0,1)</f>
        <v>0</v>
      </c>
      <c r="BA18" s="18">
        <f>IF(ISNA(MATCH(BA$3,Feiertage!$AF5:$AF50,0)),0,1)</f>
        <v>0</v>
      </c>
      <c r="BB18" s="18">
        <f>IF(ISNA(MATCH(BB$3,Feiertage!$AF5:$AF50,0)),0,1)</f>
        <v>0</v>
      </c>
      <c r="BC18" s="18">
        <f>IF(ISNA(MATCH(BC$3,Feiertage!$AF5:$AF50,0)),0,1)</f>
        <v>0</v>
      </c>
      <c r="BD18" s="18">
        <f>IF(ISNA(MATCH(BD$3,Feiertage!$AF5:$AF50,0)),0,1)</f>
        <v>0</v>
      </c>
      <c r="BE18" s="18">
        <f>IF(ISNA(MATCH(BE$3,Feiertage!$AF5:$AF50,0)),0,1)</f>
        <v>0</v>
      </c>
      <c r="BF18" s="18">
        <f>IF(ISNA(MATCH(BF$3,Feiertage!$AF5:$AF50,0)),0,1)</f>
        <v>0</v>
      </c>
      <c r="BG18" s="18">
        <f>IF(ISNA(MATCH(BG$3,Feiertage!$AF5:$AF50,0)),0,1)</f>
        <v>0</v>
      </c>
      <c r="BH18" s="18">
        <f>IF(ISNA(MATCH(BH$3,Feiertage!$AF5:$AF50,0)),0,1)</f>
        <v>0</v>
      </c>
      <c r="BI18" s="18">
        <f>IF(ISNA(MATCH(BI$3,Feiertage!$AF5:$AF50,0)),0,1)</f>
        <v>0</v>
      </c>
      <c r="BJ18" s="18">
        <f>IF(ISNA(MATCH(BJ$3,Feiertage!$AF5:$AF50,0)),0,1)</f>
        <v>0</v>
      </c>
      <c r="BK18" s="18">
        <f>IF(ISNA(MATCH(BK$3,Feiertage!$AF5:$AF50,0)),0,1)</f>
        <v>0</v>
      </c>
      <c r="BL18" s="18">
        <f>IF(ISNA(MATCH(BL$3,Feiertage!$AF5:$AF50,0)),0,1)</f>
        <v>0</v>
      </c>
      <c r="BM18" s="18">
        <f>IF(ISNA(MATCH(BM$3,Feiertage!$AF5:$AF50,0)),0,1)</f>
        <v>0</v>
      </c>
      <c r="BN18" s="18">
        <f>IF(ISNA(MATCH(BN$3,Feiertage!$AF5:$AF50,0)),0,1)</f>
        <v>0</v>
      </c>
      <c r="BO18" s="18">
        <f>IF(ISNA(MATCH(BO$3,Feiertage!$AF5:$AF50,0)),0,1)</f>
        <v>0</v>
      </c>
      <c r="BP18" s="18">
        <f>IF(ISNA(MATCH(BP$3,Feiertage!$AF5:$AF50,0)),0,1)</f>
        <v>0</v>
      </c>
      <c r="BQ18" s="18">
        <f>IF(ISNA(MATCH(BQ$3,Feiertage!$AF5:$AF50,0)),0,1)</f>
        <v>0</v>
      </c>
      <c r="BR18" s="18">
        <f>IF(ISNA(MATCH(BR$3,Feiertage!$AF5:$AF50,0)),0,1)</f>
        <v>0</v>
      </c>
      <c r="BS18" s="18">
        <f>IF(ISNA(MATCH(BS$3,Feiertage!$AF5:$AF50,0)),0,1)</f>
        <v>0</v>
      </c>
      <c r="BT18" s="18">
        <f>IF(ISNA(MATCH(BT$3,Feiertage!$AF5:$AF50,0)),0,1)</f>
        <v>0</v>
      </c>
      <c r="BU18" s="18">
        <f>IF(ISNA(MATCH(BU$3,Feiertage!$AF5:$AF50,0)),0,1)</f>
        <v>0</v>
      </c>
      <c r="BV18" s="18">
        <f>IF(ISNA(MATCH(BV$3,Feiertage!$AF5:$AF50,0)),0,1)</f>
        <v>0</v>
      </c>
      <c r="BW18" s="18">
        <f>IF(ISNA(MATCH(BW$3,Feiertage!$AF5:$AF50,0)),0,1)</f>
        <v>0</v>
      </c>
      <c r="BX18" s="18">
        <f>IF(ISNA(MATCH(BX$3,Feiertage!$AF5:$AF50,0)),0,1)</f>
        <v>0</v>
      </c>
      <c r="BY18" s="18">
        <f>IF(ISNA(MATCH(BY$3,Feiertage!$AF5:$AF50,0)),0,1)</f>
        <v>0</v>
      </c>
      <c r="BZ18" s="18">
        <f>IF(ISNA(MATCH(BZ$3,Feiertage!$AF5:$AF50,0)),0,1)</f>
        <v>0</v>
      </c>
      <c r="CA18" s="18">
        <f>IF(ISNA(MATCH(CA$3,Feiertage!$AF5:$AF50,0)),0,1)</f>
        <v>0</v>
      </c>
      <c r="CB18" s="18">
        <f>IF(ISNA(MATCH(CB$3,Feiertage!$AF5:$AF50,0)),0,1)</f>
        <v>0</v>
      </c>
      <c r="CC18" s="18">
        <f>IF(ISNA(MATCH(CC$3,Feiertage!$AF5:$AF50,0)),0,1)</f>
        <v>0</v>
      </c>
      <c r="CD18" s="18">
        <f>IF(ISNA(MATCH(CD$3,Feiertage!$AF5:$AF50,0)),0,1)</f>
        <v>0</v>
      </c>
      <c r="CE18" s="18">
        <f>IF(ISNA(MATCH(CE$3,Feiertage!$AF5:$AF50,0)),0,1)</f>
        <v>0</v>
      </c>
      <c r="CF18" s="18">
        <f>IF(ISNA(MATCH(CF$3,Feiertage!$AF5:$AF50,0)),0,1)</f>
        <v>0</v>
      </c>
      <c r="CG18" s="18">
        <f>IF(ISNA(MATCH(CG$3,Feiertage!$AF5:$AF50,0)),0,1)</f>
        <v>0</v>
      </c>
      <c r="CH18" s="18">
        <f>IF(ISNA(MATCH(CH$3,Feiertage!$AF5:$AF50,0)),0,1)</f>
        <v>0</v>
      </c>
      <c r="CI18" s="18">
        <f>IF(ISNA(MATCH(CI$3,Feiertage!$AF5:$AF50,0)),0,1)</f>
        <v>0</v>
      </c>
      <c r="CJ18" s="18">
        <f>IF(ISNA(MATCH(CJ$3,Feiertage!$AF5:$AF50,0)),0,1)</f>
        <v>0</v>
      </c>
      <c r="CK18" s="18">
        <f>IF(ISNA(MATCH(CK$3,Feiertage!$AF5:$AF50,0)),0,1)</f>
        <v>0</v>
      </c>
      <c r="CL18" s="18">
        <f>IF(ISNA(MATCH(CL$3,Feiertage!$AF5:$AF50,0)),0,1)</f>
        <v>0</v>
      </c>
      <c r="CM18" s="18">
        <f>IF(ISNA(MATCH(CM$3,Feiertage!$AF5:$AF50,0)),0,1)</f>
        <v>0</v>
      </c>
      <c r="CN18" s="18">
        <f>IF(ISNA(MATCH(CN$3,Feiertage!$AF5:$AF50,0)),0,1)</f>
        <v>0</v>
      </c>
      <c r="CO18" s="18">
        <f>IF(ISNA(MATCH(CO$3,Feiertage!$AF5:$AF50,0)),0,1)</f>
        <v>0</v>
      </c>
      <c r="CP18" s="18">
        <f>IF(ISNA(MATCH(CP$3,Feiertage!$AF5:$AF50,0)),0,1)</f>
        <v>0</v>
      </c>
      <c r="CQ18" s="18">
        <f>IF(ISNA(MATCH(CQ$3,Feiertage!$AF5:$AF50,0)),0,1)</f>
        <v>0</v>
      </c>
      <c r="CR18" s="18">
        <f>IF(ISNA(MATCH(CR$3,Feiertage!$AF5:$AF50,0)),0,1)</f>
        <v>0</v>
      </c>
      <c r="CS18" s="18">
        <f>IF(ISNA(MATCH(CS$3,Feiertage!$AF5:$AF50,0)),0,1)</f>
        <v>0</v>
      </c>
      <c r="CT18" s="18">
        <f>IF(ISNA(MATCH(CT$3,Feiertage!$AF5:$AF50,0)),0,1)</f>
        <v>0</v>
      </c>
      <c r="CU18" s="18">
        <f>IF(ISNA(MATCH(CU$3,Feiertage!$AF5:$AF50,0)),0,1)</f>
        <v>0</v>
      </c>
      <c r="CV18" s="18">
        <f>IF(ISNA(MATCH(CV$3,Feiertage!$AF5:$AF50,0)),0,1)</f>
        <v>0</v>
      </c>
      <c r="CW18" s="18">
        <f>IF(ISNA(MATCH(CW$3,Feiertage!$AF5:$AF50,0)),0,1)</f>
        <v>0</v>
      </c>
      <c r="CX18" s="18">
        <f>IF(ISNA(MATCH(CX$3,Feiertage!$AF5:$AF50,0)),0,1)</f>
        <v>0</v>
      </c>
      <c r="CY18" s="18">
        <f>IF(ISNA(MATCH(CY$3,Feiertage!$AF5:$AF50,0)),0,1)</f>
        <v>0</v>
      </c>
      <c r="CZ18" s="18">
        <f>IF(ISNA(MATCH(CZ$3,Feiertage!$AF5:$AF50,0)),0,1)</f>
        <v>0</v>
      </c>
      <c r="DA18" s="18">
        <f>IF(ISNA(MATCH(DA$3,Feiertage!$AF5:$AF50,0)),0,1)</f>
        <v>0</v>
      </c>
      <c r="DB18" s="18">
        <f>IF(ISNA(MATCH(DB$3,Feiertage!$AF5:$AF50,0)),0,1)</f>
        <v>0</v>
      </c>
      <c r="DC18" s="18">
        <f>IF(ISNA(MATCH(DC$3,Feiertage!$AF5:$AF50,0)),0,1)</f>
        <v>0</v>
      </c>
      <c r="DD18" s="18">
        <f>IF(ISNA(MATCH(DD$3,Feiertage!$AF5:$AF50,0)),0,1)</f>
        <v>1</v>
      </c>
      <c r="DE18" s="18">
        <f>IF(ISNA(MATCH(DE$3,Feiertage!$AF5:$AF50,0)),0,1)</f>
        <v>0</v>
      </c>
      <c r="DF18" s="18">
        <f>IF(ISNA(MATCH(DF$3,Feiertage!$AF5:$AF50,0)),0,1)</f>
        <v>1</v>
      </c>
      <c r="DG18" s="18">
        <f>IF(ISNA(MATCH(DG$3,Feiertage!$AF5:$AF50,0)),0,1)</f>
        <v>1</v>
      </c>
      <c r="DH18" s="18">
        <f>IF(ISNA(MATCH(DH$3,Feiertage!$AF5:$AF50,0)),0,1)</f>
        <v>0</v>
      </c>
      <c r="DI18" s="18">
        <f>IF(ISNA(MATCH(DI$3,Feiertage!$AF5:$AF50,0)),0,1)</f>
        <v>0</v>
      </c>
      <c r="DJ18" s="18">
        <f>IF(ISNA(MATCH(DJ$3,Feiertage!$AF5:$AF50,0)),0,1)</f>
        <v>0</v>
      </c>
      <c r="DK18" s="18">
        <f>IF(ISNA(MATCH(DK$3,Feiertage!$AF5:$AF50,0)),0,1)</f>
        <v>0</v>
      </c>
      <c r="DL18" s="18">
        <f>IF(ISNA(MATCH(DL$3,Feiertage!$AF5:$AF50,0)),0,1)</f>
        <v>0</v>
      </c>
      <c r="DM18" s="18">
        <f>IF(ISNA(MATCH(DM$3,Feiertage!$AF5:$AF50,0)),0,1)</f>
        <v>0</v>
      </c>
      <c r="DN18" s="18">
        <f>IF(ISNA(MATCH(DN$3,Feiertage!$AF5:$AF50,0)),0,1)</f>
        <v>0</v>
      </c>
      <c r="DO18" s="18">
        <f>IF(ISNA(MATCH(DO$3,Feiertage!$AF5:$AF50,0)),0,1)</f>
        <v>0</v>
      </c>
      <c r="DP18" s="18">
        <f>IF(ISNA(MATCH(DP$3,Feiertage!$AF5:$AF50,0)),0,1)</f>
        <v>0</v>
      </c>
      <c r="DQ18" s="18">
        <f>IF(ISNA(MATCH(DQ$3,Feiertage!$AF5:$AF50,0)),0,1)</f>
        <v>0</v>
      </c>
      <c r="DR18" s="18">
        <f>IF(ISNA(MATCH(DR$3,Feiertage!$AF5:$AF50,0)),0,1)</f>
        <v>0</v>
      </c>
      <c r="DS18" s="18">
        <f>IF(ISNA(MATCH(DS$3,Feiertage!$AF5:$AF50,0)),0,1)</f>
        <v>0</v>
      </c>
      <c r="DT18" s="18">
        <f>IF(ISNA(MATCH(DT$3,Feiertage!$AF5:$AF50,0)),0,1)</f>
        <v>0</v>
      </c>
      <c r="DU18" s="18">
        <f>IF(ISNA(MATCH(DU$3,Feiertage!$AF5:$AF50,0)),0,1)</f>
        <v>0</v>
      </c>
      <c r="DV18" s="18">
        <f>IF(ISNA(MATCH(DV$3,Feiertage!$AF5:$AF50,0)),0,1)</f>
        <v>0</v>
      </c>
      <c r="DW18" s="18">
        <f>IF(ISNA(MATCH(DW$3,Feiertage!$AF5:$AF50,0)),0,1)</f>
        <v>0</v>
      </c>
      <c r="DX18" s="18">
        <f>IF(ISNA(MATCH(DX$3,Feiertage!$AF5:$AF50,0)),0,1)</f>
        <v>0</v>
      </c>
      <c r="DY18" s="18">
        <f>IF(ISNA(MATCH(DY$3,Feiertage!$AF5:$AF50,0)),0,1)</f>
        <v>0</v>
      </c>
      <c r="DZ18" s="18">
        <f>IF(ISNA(MATCH(DZ$3,Feiertage!$AF5:$AF50,0)),0,1)</f>
        <v>0</v>
      </c>
      <c r="EA18" s="18">
        <f>IF(ISNA(MATCH(EA$3,Feiertage!$AF5:$AF50,0)),0,1)</f>
        <v>0</v>
      </c>
      <c r="EB18" s="18">
        <f>IF(ISNA(MATCH(EB$3,Feiertage!$AF5:$AF50,0)),0,1)</f>
        <v>0</v>
      </c>
      <c r="EC18" s="18">
        <f>IF(ISNA(MATCH(EC$3,Feiertage!$AF5:$AF50,0)),0,1)</f>
        <v>0</v>
      </c>
      <c r="ED18" s="18">
        <f>IF(ISNA(MATCH(ED$3,Feiertage!$AF5:$AF50,0)),0,1)</f>
        <v>0</v>
      </c>
      <c r="EE18" s="18">
        <f>IF(ISNA(MATCH(EE$3,Feiertage!$AF5:$AF50,0)),0,1)</f>
        <v>0</v>
      </c>
      <c r="EF18" s="18">
        <f>IF(ISNA(MATCH(EF$3,Feiertage!$AF5:$AF50,0)),0,1)</f>
        <v>0</v>
      </c>
      <c r="EG18" s="18">
        <f>IF(ISNA(MATCH(EG$3,Feiertage!$AF5:$AF50,0)),0,1)</f>
        <v>0</v>
      </c>
      <c r="EH18" s="18">
        <f>IF(ISNA(MATCH(EH$3,Feiertage!$AF5:$AF50,0)),0,1)</f>
        <v>0</v>
      </c>
      <c r="EI18" s="18">
        <f>IF(ISNA(MATCH(EI$3,Feiertage!$AF5:$AF50,0)),0,1)</f>
        <v>0</v>
      </c>
      <c r="EJ18" s="18">
        <f>IF(ISNA(MATCH(EJ$3,Feiertage!$AF5:$AF50,0)),0,1)</f>
        <v>0</v>
      </c>
      <c r="EK18" s="18">
        <f>IF(ISNA(MATCH(EK$3,Feiertage!$AF5:$AF50,0)),0,1)</f>
        <v>1</v>
      </c>
      <c r="EL18" s="18">
        <f>IF(ISNA(MATCH(EL$3,Feiertage!$AF5:$AF50,0)),0,1)</f>
        <v>0</v>
      </c>
      <c r="EM18" s="18">
        <f>IF(ISNA(MATCH(EM$3,Feiertage!$AF5:$AF50,0)),0,1)</f>
        <v>0</v>
      </c>
      <c r="EN18" s="18">
        <f>IF(ISNA(MATCH(EN$3,Feiertage!$AF5:$AF50,0)),0,1)</f>
        <v>0</v>
      </c>
      <c r="EO18" s="18">
        <f>IF(ISNA(MATCH(EO$3,Feiertage!$AF5:$AF50,0)),0,1)</f>
        <v>0</v>
      </c>
      <c r="EP18" s="18">
        <f>IF(ISNA(MATCH(EP$3,Feiertage!$AF5:$AF50,0)),0,1)</f>
        <v>0</v>
      </c>
      <c r="EQ18" s="18">
        <f>IF(ISNA(MATCH(EQ$3,Feiertage!$AF5:$AF50,0)),0,1)</f>
        <v>0</v>
      </c>
      <c r="ER18" s="18">
        <f>IF(ISNA(MATCH(ER$3,Feiertage!$AF5:$AF50,0)),0,1)</f>
        <v>0</v>
      </c>
      <c r="ES18" s="18">
        <f>IF(ISNA(MATCH(ES$3,Feiertage!$AF5:$AF50,0)),0,1)</f>
        <v>1</v>
      </c>
      <c r="ET18" s="18">
        <f>IF(ISNA(MATCH(ET$3,Feiertage!$AF5:$AF50,0)),0,1)</f>
        <v>0</v>
      </c>
      <c r="EU18" s="18">
        <f>IF(ISNA(MATCH(EU$3,Feiertage!$AF5:$AF50,0)),0,1)</f>
        <v>0</v>
      </c>
      <c r="EV18" s="18">
        <f>IF(ISNA(MATCH(EV$3,Feiertage!$AF5:$AF50,0)),0,1)</f>
        <v>0</v>
      </c>
      <c r="EW18" s="18">
        <f>IF(ISNA(MATCH(EW$3,Feiertage!$AF5:$AF50,0)),0,1)</f>
        <v>0</v>
      </c>
      <c r="EX18" s="18">
        <f>IF(ISNA(MATCH(EX$3,Feiertage!$AF5:$AF50,0)),0,1)</f>
        <v>0</v>
      </c>
      <c r="EY18" s="18">
        <f>IF(ISNA(MATCH(EY$3,Feiertage!$AF5:$AF50,0)),0,1)</f>
        <v>0</v>
      </c>
      <c r="EZ18" s="18">
        <f>IF(ISNA(MATCH(EZ$3,Feiertage!$AF5:$AF50,0)),0,1)</f>
        <v>0</v>
      </c>
      <c r="FA18" s="18">
        <f>IF(ISNA(MATCH(FA$3,Feiertage!$AF5:$AF50,0)),0,1)</f>
        <v>0</v>
      </c>
      <c r="FB18" s="18">
        <f>IF(ISNA(MATCH(FB$3,Feiertage!$AF5:$AF50,0)),0,1)</f>
        <v>0</v>
      </c>
      <c r="FC18" s="18">
        <f>IF(ISNA(MATCH(FC$3,Feiertage!$AF5:$AF50,0)),0,1)</f>
        <v>1</v>
      </c>
      <c r="FD18" s="18">
        <f>IF(ISNA(MATCH(FD$3,Feiertage!$AF5:$AF50,0)),0,1)</f>
        <v>1</v>
      </c>
      <c r="FE18" s="18">
        <f>IF(ISNA(MATCH(FE$3,Feiertage!$AF5:$AF50,0)),0,1)</f>
        <v>0</v>
      </c>
      <c r="FF18" s="18">
        <f>IF(ISNA(MATCH(FF$3,Feiertage!$AF5:$AF50,0)),0,1)</f>
        <v>0</v>
      </c>
      <c r="FG18" s="18">
        <f>IF(ISNA(MATCH(FG$3,Feiertage!$AF5:$AF50,0)),0,1)</f>
        <v>0</v>
      </c>
      <c r="FH18" s="18">
        <f>IF(ISNA(MATCH(FH$3,Feiertage!$AF5:$AF50,0)),0,1)</f>
        <v>0</v>
      </c>
      <c r="FI18" s="18">
        <f>IF(ISNA(MATCH(FI$3,Feiertage!$AF5:$AF50,0)),0,1)</f>
        <v>0</v>
      </c>
      <c r="FJ18" s="18">
        <f>IF(ISNA(MATCH(FJ$3,Feiertage!$AF5:$AF50,0)),0,1)</f>
        <v>0</v>
      </c>
      <c r="FK18" s="18">
        <f>IF(ISNA(MATCH(FK$3,Feiertage!$AF5:$AF50,0)),0,1)</f>
        <v>0</v>
      </c>
      <c r="FL18" s="18">
        <f>IF(ISNA(MATCH(FL$3,Feiertage!$AF5:$AF50,0)),0,1)</f>
        <v>0</v>
      </c>
      <c r="FM18" s="18">
        <f>IF(ISNA(MATCH(FM$3,Feiertage!$AF5:$AF50,0)),0,1)</f>
        <v>0</v>
      </c>
      <c r="FN18" s="18">
        <f>IF(ISNA(MATCH(FN$3,Feiertage!$AF5:$AF50,0)),0,1)</f>
        <v>0</v>
      </c>
      <c r="FO18" s="18">
        <f>IF(ISNA(MATCH(FO$3,Feiertage!$AF5:$AF50,0)),0,1)</f>
        <v>0</v>
      </c>
      <c r="FP18" s="18">
        <f>IF(ISNA(MATCH(FP$3,Feiertage!$AF5:$AF50,0)),0,1)</f>
        <v>0</v>
      </c>
      <c r="FQ18" s="18">
        <f>IF(ISNA(MATCH(FQ$3,Feiertage!$AF5:$AF50,0)),0,1)</f>
        <v>0</v>
      </c>
      <c r="FR18" s="18">
        <f>IF(ISNA(MATCH(FR$3,Feiertage!$AF5:$AF50,0)),0,1)</f>
        <v>0</v>
      </c>
      <c r="FS18" s="18">
        <f>IF(ISNA(MATCH(FS$3,Feiertage!$AF5:$AF50,0)),0,1)</f>
        <v>0</v>
      </c>
      <c r="FT18" s="18">
        <f>IF(ISNA(MATCH(FT$3,Feiertage!$AF5:$AF50,0)),0,1)</f>
        <v>0</v>
      </c>
      <c r="FU18" s="18">
        <f>IF(ISNA(MATCH(FU$3,Feiertage!$AF5:$AF50,0)),0,1)</f>
        <v>0</v>
      </c>
      <c r="FV18" s="18">
        <f>IF(ISNA(MATCH(FV$3,Feiertage!$AF5:$AF50,0)),0,1)</f>
        <v>0</v>
      </c>
      <c r="FW18" s="18">
        <f>IF(ISNA(MATCH(FW$3,Feiertage!$AF5:$AF50,0)),0,1)</f>
        <v>0</v>
      </c>
      <c r="FX18" s="18">
        <f>IF(ISNA(MATCH(FX$3,Feiertage!$AF5:$AF50,0)),0,1)</f>
        <v>0</v>
      </c>
      <c r="FY18" s="18">
        <f>IF(ISNA(MATCH(FY$3,Feiertage!$AF5:$AF50,0)),0,1)</f>
        <v>0</v>
      </c>
      <c r="FZ18" s="18">
        <f>IF(ISNA(MATCH(FZ$3,Feiertage!$AF5:$AF50,0)),0,1)</f>
        <v>0</v>
      </c>
      <c r="GA18" s="18">
        <f>IF(ISNA(MATCH(GA$3,Feiertage!$AF5:$AF50,0)),0,1)</f>
        <v>0</v>
      </c>
      <c r="GB18" s="18">
        <f>IF(ISNA(MATCH(GB$3,Feiertage!$AF5:$AF50,0)),0,1)</f>
        <v>0</v>
      </c>
      <c r="GC18" s="18">
        <f>IF(ISNA(MATCH(GC$3,Feiertage!$AF5:$AF50,0)),0,1)</f>
        <v>0</v>
      </c>
      <c r="GD18" s="18">
        <f>IF(ISNA(MATCH(GD$3,Feiertage!$AF5:$AF50,0)),0,1)</f>
        <v>0</v>
      </c>
      <c r="GE18" s="18">
        <f>IF(ISNA(MATCH(GE$3,Feiertage!$AF5:$AF50,0)),0,1)</f>
        <v>0</v>
      </c>
      <c r="GF18" s="18">
        <f>IF(ISNA(MATCH(GF$3,Feiertage!$AF5:$AF50,0)),0,1)</f>
        <v>0</v>
      </c>
      <c r="GG18" s="18">
        <f>IF(ISNA(MATCH(GG$3,Feiertage!$AF5:$AF50,0)),0,1)</f>
        <v>0</v>
      </c>
      <c r="GH18" s="18">
        <f>IF(ISNA(MATCH(GH$3,Feiertage!$AF5:$AF50,0)),0,1)</f>
        <v>0</v>
      </c>
      <c r="GI18" s="18">
        <f>IF(ISNA(MATCH(GI$3,Feiertage!$AF5:$AF50,0)),0,1)</f>
        <v>0</v>
      </c>
      <c r="GJ18" s="18">
        <f>IF(ISNA(MATCH(GJ$3,Feiertage!$AF5:$AF50,0)),0,1)</f>
        <v>0</v>
      </c>
      <c r="GK18" s="18">
        <f>IF(ISNA(MATCH(GK$3,Feiertage!$AF5:$AF50,0)),0,1)</f>
        <v>0</v>
      </c>
      <c r="GL18" s="18">
        <f>IF(ISNA(MATCH(GL$3,Feiertage!$AF5:$AF50,0)),0,1)</f>
        <v>0</v>
      </c>
      <c r="GM18" s="18">
        <f>IF(ISNA(MATCH(GM$3,Feiertage!$AF5:$AF50,0)),0,1)</f>
        <v>0</v>
      </c>
      <c r="GN18" s="18">
        <f>IF(ISNA(MATCH(GN$3,Feiertage!$AF5:$AF50,0)),0,1)</f>
        <v>0</v>
      </c>
      <c r="GO18" s="18">
        <f>IF(ISNA(MATCH(GO$3,Feiertage!$AF5:$AF50,0)),0,1)</f>
        <v>0</v>
      </c>
      <c r="GP18" s="18">
        <f>IF(ISNA(MATCH(GP$3,Feiertage!$AF5:$AF50,0)),0,1)</f>
        <v>0</v>
      </c>
      <c r="GQ18" s="18">
        <f>IF(ISNA(MATCH(GQ$3,Feiertage!$AF5:$AF50,0)),0,1)</f>
        <v>0</v>
      </c>
      <c r="GR18" s="18">
        <f>IF(ISNA(MATCH(GR$3,Feiertage!$AF5:$AF50,0)),0,1)</f>
        <v>0</v>
      </c>
      <c r="GS18" s="18">
        <f>IF(ISNA(MATCH(GS$3,Feiertage!$AF5:$AF50,0)),0,1)</f>
        <v>0</v>
      </c>
      <c r="GT18" s="18">
        <f>IF(ISNA(MATCH(GT$3,Feiertage!$AF5:$AF50,0)),0,1)</f>
        <v>0</v>
      </c>
      <c r="GU18" s="18">
        <f>IF(ISNA(MATCH(GU$3,Feiertage!$AF5:$AF50,0)),0,1)</f>
        <v>0</v>
      </c>
      <c r="GV18" s="18">
        <f>IF(ISNA(MATCH(GV$3,Feiertage!$AF5:$AF50,0)),0,1)</f>
        <v>0</v>
      </c>
      <c r="GW18" s="18">
        <f>IF(ISNA(MATCH(GW$3,Feiertage!$AF5:$AF50,0)),0,1)</f>
        <v>0</v>
      </c>
      <c r="GX18" s="18">
        <f>IF(ISNA(MATCH(GX$3,Feiertage!$AF5:$AF50,0)),0,1)</f>
        <v>0</v>
      </c>
      <c r="GY18" s="18">
        <f>IF(ISNA(MATCH(GY$3,Feiertage!$AF5:$AF50,0)),0,1)</f>
        <v>0</v>
      </c>
      <c r="GZ18" s="18">
        <f>IF(ISNA(MATCH(GZ$3,Feiertage!$AF5:$AF50,0)),0,1)</f>
        <v>0</v>
      </c>
      <c r="HA18" s="18">
        <f>IF(ISNA(MATCH(HA$3,Feiertage!$AF5:$AF50,0)),0,1)</f>
        <v>0</v>
      </c>
      <c r="HB18" s="18">
        <f>IF(ISNA(MATCH(HB$3,Feiertage!$AF5:$AF50,0)),0,1)</f>
        <v>0</v>
      </c>
      <c r="HC18" s="18">
        <f>IF(ISNA(MATCH(HC$3,Feiertage!$AF5:$AF50,0)),0,1)</f>
        <v>0</v>
      </c>
      <c r="HD18" s="18">
        <f>IF(ISNA(MATCH(HD$3,Feiertage!$AF5:$AF50,0)),0,1)</f>
        <v>0</v>
      </c>
      <c r="HE18" s="18">
        <f>IF(ISNA(MATCH(HE$3,Feiertage!$AF5:$AF50,0)),0,1)</f>
        <v>0</v>
      </c>
      <c r="HF18" s="18">
        <f>IF(ISNA(MATCH(HF$3,Feiertage!$AF5:$AF50,0)),0,1)</f>
        <v>0</v>
      </c>
      <c r="HG18" s="18">
        <f>IF(ISNA(MATCH(HG$3,Feiertage!$AF5:$AF50,0)),0,1)</f>
        <v>0</v>
      </c>
      <c r="HH18" s="18">
        <f>IF(ISNA(MATCH(HH$3,Feiertage!$AF5:$AF50,0)),0,1)</f>
        <v>0</v>
      </c>
      <c r="HI18" s="18">
        <f>IF(ISNA(MATCH(HI$3,Feiertage!$AF5:$AF50,0)),0,1)</f>
        <v>0</v>
      </c>
      <c r="HJ18" s="18">
        <f>IF(ISNA(MATCH(HJ$3,Feiertage!$AF5:$AF50,0)),0,1)</f>
        <v>0</v>
      </c>
      <c r="HK18" s="18">
        <f>IF(ISNA(MATCH(HK$3,Feiertage!$AF5:$AF50,0)),0,1)</f>
        <v>0</v>
      </c>
      <c r="HL18" s="18">
        <f>IF(ISNA(MATCH(HL$3,Feiertage!$AF5:$AF50,0)),0,1)</f>
        <v>0</v>
      </c>
      <c r="HM18" s="18">
        <f>IF(ISNA(MATCH(HM$3,Feiertage!$AF5:$AF50,0)),0,1)</f>
        <v>0</v>
      </c>
      <c r="HN18" s="18">
        <f>IF(ISNA(MATCH(HN$3,Feiertage!$AF5:$AF50,0)),0,1)</f>
        <v>0</v>
      </c>
      <c r="HO18" s="18">
        <f>IF(ISNA(MATCH(HO$3,Feiertage!$AF5:$AF50,0)),0,1)</f>
        <v>0</v>
      </c>
      <c r="HP18" s="18">
        <f>IF(ISNA(MATCH(HP$3,Feiertage!$AF5:$AF50,0)),0,1)</f>
        <v>0</v>
      </c>
      <c r="HQ18" s="18">
        <f>IF(ISNA(MATCH(HQ$3,Feiertage!$AF5:$AF50,0)),0,1)</f>
        <v>0</v>
      </c>
      <c r="HR18" s="18">
        <f>IF(ISNA(MATCH(HR$3,Feiertage!$AF5:$AF50,0)),0,1)</f>
        <v>0</v>
      </c>
      <c r="HS18" s="18">
        <f>IF(ISNA(MATCH(HS$3,Feiertage!$AF5:$AF50,0)),0,1)</f>
        <v>0</v>
      </c>
      <c r="HT18" s="18">
        <f>IF(ISNA(MATCH(HT$3,Feiertage!$AF5:$AF50,0)),0,1)</f>
        <v>0</v>
      </c>
      <c r="HU18" s="18">
        <f>IF(ISNA(MATCH(HU$3,Feiertage!$AF5:$AF50,0)),0,1)</f>
        <v>0</v>
      </c>
      <c r="HV18" s="18">
        <f>IF(ISNA(MATCH(HV$3,Feiertage!$AF5:$AF50,0)),0,1)</f>
        <v>0</v>
      </c>
      <c r="HW18" s="18">
        <f>IF(ISNA(MATCH(HW$3,Feiertage!$AF5:$AF50,0)),0,1)</f>
        <v>0</v>
      </c>
      <c r="HX18" s="18">
        <f>IF(ISNA(MATCH(HX$3,Feiertage!$AF5:$AF50,0)),0,1)</f>
        <v>0</v>
      </c>
      <c r="HY18" s="18">
        <f>IF(ISNA(MATCH(HY$3,Feiertage!$AF5:$AF50,0)),0,1)</f>
        <v>0</v>
      </c>
      <c r="HZ18" s="18">
        <f>IF(ISNA(MATCH(HZ$3,Feiertage!$AF5:$AF50,0)),0,1)</f>
        <v>0</v>
      </c>
      <c r="IA18" s="18">
        <f>IF(ISNA(MATCH(IA$3,Feiertage!$AF5:$AF50,0)),0,1)</f>
        <v>0</v>
      </c>
      <c r="IB18" s="18">
        <f>IF(ISNA(MATCH(IB$3,Feiertage!$AF5:$AF50,0)),0,1)</f>
        <v>0</v>
      </c>
      <c r="IC18" s="18">
        <f>IF(ISNA(MATCH(IC$3,Feiertage!$AF5:$AF50,0)),0,1)</f>
        <v>0</v>
      </c>
      <c r="ID18" s="18">
        <f>IF(ISNA(MATCH(ID$3,Feiertage!$AF5:$AF50,0)),0,1)</f>
        <v>0</v>
      </c>
      <c r="IE18" s="18">
        <f>IF(ISNA(MATCH(IE$3,Feiertage!$AF5:$AF50,0)),0,1)</f>
        <v>0</v>
      </c>
      <c r="IF18" s="18">
        <f>IF(ISNA(MATCH(IF$3,Feiertage!$AF5:$AF50,0)),0,1)</f>
        <v>0</v>
      </c>
      <c r="IG18" s="18">
        <f>IF(ISNA(MATCH(IG$3,Feiertage!$AF5:$AF50,0)),0,1)</f>
        <v>0</v>
      </c>
      <c r="IH18" s="18">
        <f>IF(ISNA(MATCH(IH$3,Feiertage!$AF5:$AF50,0)),0,1)</f>
        <v>0</v>
      </c>
      <c r="II18" s="18">
        <f>IF(ISNA(MATCH(II$3,Feiertage!$AF5:$AF50,0)),0,1)</f>
        <v>0</v>
      </c>
      <c r="IJ18" s="18">
        <f>IF(ISNA(MATCH(IJ$3,Feiertage!$AF5:$AF50,0)),0,1)</f>
        <v>0</v>
      </c>
      <c r="IK18" s="18">
        <f>IF(ISNA(MATCH(IK$3,Feiertage!$AF5:$AF50,0)),0,1)</f>
        <v>0</v>
      </c>
      <c r="IL18" s="18">
        <f>IF(ISNA(MATCH(IL$3,Feiertage!$AF5:$AF50,0)),0,1)</f>
        <v>0</v>
      </c>
      <c r="IM18" s="18">
        <f>IF(ISNA(MATCH(IM$3,Feiertage!$AF5:$AF50,0)),0,1)</f>
        <v>0</v>
      </c>
      <c r="IN18" s="18">
        <f>IF(ISNA(MATCH(IN$3,Feiertage!$AF5:$AF50,0)),0,1)</f>
        <v>0</v>
      </c>
      <c r="IO18" s="18">
        <f>IF(ISNA(MATCH(IO$3,Feiertage!$AF5:$AF50,0)),0,1)</f>
        <v>0</v>
      </c>
      <c r="IP18" s="18">
        <f>IF(ISNA(MATCH(IP$3,Feiertage!$AF5:$AF50,0)),0,1)</f>
        <v>0</v>
      </c>
      <c r="IQ18" s="18">
        <f>IF(ISNA(MATCH(IQ$3,Feiertage!$AF5:$AF50,0)),0,1)</f>
        <v>0</v>
      </c>
      <c r="IR18" s="18">
        <f>IF(ISNA(MATCH(IR$3,Feiertage!$AF5:$AF50,0)),0,1)</f>
        <v>0</v>
      </c>
      <c r="IS18" s="18">
        <f>IF(ISNA(MATCH(IS$3,Feiertage!$AF5:$AF50,0)),0,1)</f>
        <v>0</v>
      </c>
      <c r="IT18" s="18">
        <f>IF(ISNA(MATCH(IT$3,Feiertage!$AF5:$AF50,0)),0,1)</f>
        <v>0</v>
      </c>
      <c r="IU18" s="18">
        <f>IF(ISNA(MATCH(IU$3,Feiertage!$AF5:$AF50,0)),0,1)</f>
        <v>0</v>
      </c>
      <c r="IV18" s="18">
        <f>IF(ISNA(MATCH(IV$3,Feiertage!$AF5:$AF50,0)),0,1)</f>
        <v>0</v>
      </c>
      <c r="IW18" s="18">
        <f>IF(ISNA(MATCH(IW$3,Feiertage!$AF5:$AF50,0)),0,1)</f>
        <v>0</v>
      </c>
      <c r="IX18" s="18">
        <f>IF(ISNA(MATCH(IX$3,Feiertage!$AF5:$AF50,0)),0,1)</f>
        <v>0</v>
      </c>
      <c r="IY18" s="18">
        <f>IF(ISNA(MATCH(IY$3,Feiertage!$AF5:$AF50,0)),0,1)</f>
        <v>0</v>
      </c>
      <c r="IZ18" s="18">
        <f>IF(ISNA(MATCH(IZ$3,Feiertage!$AF5:$AF50,0)),0,1)</f>
        <v>0</v>
      </c>
      <c r="JA18" s="18">
        <f>IF(ISNA(MATCH(JA$3,Feiertage!$AF5:$AF50,0)),0,1)</f>
        <v>0</v>
      </c>
      <c r="JB18" s="18">
        <f>IF(ISNA(MATCH(JB$3,Feiertage!$AF5:$AF50,0)),0,1)</f>
        <v>0</v>
      </c>
      <c r="JC18" s="18">
        <f>IF(ISNA(MATCH(JC$3,Feiertage!$AF5:$AF50,0)),0,1)</f>
        <v>0</v>
      </c>
      <c r="JD18" s="18">
        <f>IF(ISNA(MATCH(JD$3,Feiertage!$AF5:$AF50,0)),0,1)</f>
        <v>0</v>
      </c>
      <c r="JE18" s="18">
        <f>IF(ISNA(MATCH(JE$3,Feiertage!$AF5:$AF50,0)),0,1)</f>
        <v>0</v>
      </c>
      <c r="JF18" s="18">
        <f>IF(ISNA(MATCH(JF$3,Feiertage!$AF5:$AF50,0)),0,1)</f>
        <v>0</v>
      </c>
      <c r="JG18" s="18">
        <f>IF(ISNA(MATCH(JG$3,Feiertage!$AF5:$AF50,0)),0,1)</f>
        <v>0</v>
      </c>
      <c r="JH18" s="18">
        <f>IF(ISNA(MATCH(JH$3,Feiertage!$AF5:$AF50,0)),0,1)</f>
        <v>0</v>
      </c>
      <c r="JI18" s="18">
        <f>IF(ISNA(MATCH(JI$3,Feiertage!$AF5:$AF50,0)),0,1)</f>
        <v>0</v>
      </c>
      <c r="JJ18" s="18">
        <f>IF(ISNA(MATCH(JJ$3,Feiertage!$AF5:$AF50,0)),0,1)</f>
        <v>0</v>
      </c>
      <c r="JK18" s="18">
        <f>IF(ISNA(MATCH(JK$3,Feiertage!$AF5:$AF50,0)),0,1)</f>
        <v>0</v>
      </c>
      <c r="JL18" s="18">
        <f>IF(ISNA(MATCH(JL$3,Feiertage!$AF5:$AF50,0)),0,1)</f>
        <v>0</v>
      </c>
      <c r="JM18" s="18">
        <f>IF(ISNA(MATCH(JM$3,Feiertage!$AF5:$AF50,0)),0,1)</f>
        <v>0</v>
      </c>
      <c r="JN18" s="18">
        <f>IF(ISNA(MATCH(JN$3,Feiertage!$AF5:$AF50,0)),0,1)</f>
        <v>0</v>
      </c>
      <c r="JO18" s="18">
        <f>IF(ISNA(MATCH(JO$3,Feiertage!$AF5:$AF50,0)),0,1)</f>
        <v>0</v>
      </c>
      <c r="JP18" s="18">
        <f>IF(ISNA(MATCH(JP$3,Feiertage!$AF5:$AF50,0)),0,1)</f>
        <v>0</v>
      </c>
      <c r="JQ18" s="18">
        <f>IF(ISNA(MATCH(JQ$3,Feiertage!$AF5:$AF50,0)),0,1)</f>
        <v>0</v>
      </c>
      <c r="JR18" s="18">
        <f>IF(ISNA(MATCH(JR$3,Feiertage!$AF5:$AF50,0)),0,1)</f>
        <v>0</v>
      </c>
      <c r="JS18" s="18">
        <f>IF(ISNA(MATCH(JS$3,Feiertage!$AF5:$AF50,0)),0,1)</f>
        <v>0</v>
      </c>
      <c r="JT18" s="18">
        <f>IF(ISNA(MATCH(JT$3,Feiertage!$AF5:$AF50,0)),0,1)</f>
        <v>0</v>
      </c>
      <c r="JU18" s="18">
        <f>IF(ISNA(MATCH(JU$3,Feiertage!$AF5:$AF50,0)),0,1)</f>
        <v>0</v>
      </c>
      <c r="JV18" s="18">
        <f>IF(ISNA(MATCH(JV$3,Feiertage!$AF5:$AF50,0)),0,1)</f>
        <v>0</v>
      </c>
      <c r="JW18" s="18">
        <f>IF(ISNA(MATCH(JW$3,Feiertage!$AF5:$AF50,0)),0,1)</f>
        <v>0</v>
      </c>
      <c r="JX18" s="18">
        <f>IF(ISNA(MATCH(JX$3,Feiertage!$AF5:$AF50,0)),0,1)</f>
        <v>0</v>
      </c>
      <c r="JY18" s="18">
        <f>IF(ISNA(MATCH(JY$3,Feiertage!$AF5:$AF50,0)),0,1)</f>
        <v>0</v>
      </c>
      <c r="JZ18" s="18">
        <f>IF(ISNA(MATCH(JZ$3,Feiertage!$AF5:$AF50,0)),0,1)</f>
        <v>0</v>
      </c>
      <c r="KA18" s="18">
        <f>IF(ISNA(MATCH(KA$3,Feiertage!$AF5:$AF50,0)),0,1)</f>
        <v>0</v>
      </c>
      <c r="KB18" s="18">
        <f>IF(ISNA(MATCH(KB$3,Feiertage!$AF5:$AF50,0)),0,1)</f>
        <v>0</v>
      </c>
      <c r="KC18" s="18">
        <f>IF(ISNA(MATCH(KC$3,Feiertage!$AF5:$AF50,0)),0,1)</f>
        <v>0</v>
      </c>
      <c r="KD18" s="18">
        <f>IF(ISNA(MATCH(KD$3,Feiertage!$AF5:$AF50,0)),0,1)</f>
        <v>0</v>
      </c>
      <c r="KE18" s="18">
        <f>IF(ISNA(MATCH(KE$3,Feiertage!$AF5:$AF50,0)),0,1)</f>
        <v>0</v>
      </c>
      <c r="KF18" s="18">
        <f>IF(ISNA(MATCH(KF$3,Feiertage!$AF5:$AF50,0)),0,1)</f>
        <v>0</v>
      </c>
      <c r="KG18" s="18">
        <f>IF(ISNA(MATCH(KG$3,Feiertage!$AF5:$AF50,0)),0,1)</f>
        <v>0</v>
      </c>
      <c r="KH18" s="18">
        <f>IF(ISNA(MATCH(KH$3,Feiertage!$AF5:$AF50,0)),0,1)</f>
        <v>0</v>
      </c>
      <c r="KI18" s="18">
        <f>IF(ISNA(MATCH(KI$3,Feiertage!$AF5:$AF50,0)),0,1)</f>
        <v>0</v>
      </c>
      <c r="KJ18" s="18">
        <f>IF(ISNA(MATCH(KJ$3,Feiertage!$AF5:$AF50,0)),0,1)</f>
        <v>1</v>
      </c>
      <c r="KK18" s="18">
        <f>IF(ISNA(MATCH(KK$3,Feiertage!$AF5:$AF50,0)),0,1)</f>
        <v>0</v>
      </c>
      <c r="KL18" s="18">
        <f>IF(ISNA(MATCH(KL$3,Feiertage!$AF5:$AF50,0)),0,1)</f>
        <v>0</v>
      </c>
      <c r="KM18" s="18">
        <f>IF(ISNA(MATCH(KM$3,Feiertage!$AF5:$AF50,0)),0,1)</f>
        <v>0</v>
      </c>
      <c r="KN18" s="18">
        <f>IF(ISNA(MATCH(KN$3,Feiertage!$AF5:$AF50,0)),0,1)</f>
        <v>0</v>
      </c>
      <c r="KO18" s="18">
        <f>IF(ISNA(MATCH(KO$3,Feiertage!$AF5:$AF50,0)),0,1)</f>
        <v>0</v>
      </c>
      <c r="KP18" s="18">
        <f>IF(ISNA(MATCH(KP$3,Feiertage!$AF5:$AF50,0)),0,1)</f>
        <v>0</v>
      </c>
      <c r="KQ18" s="18">
        <f>IF(ISNA(MATCH(KQ$3,Feiertage!$AF5:$AF50,0)),0,1)</f>
        <v>0</v>
      </c>
      <c r="KR18" s="18">
        <f>IF(ISNA(MATCH(KR$3,Feiertage!$AF5:$AF50,0)),0,1)</f>
        <v>0</v>
      </c>
      <c r="KS18" s="18">
        <f>IF(ISNA(MATCH(KS$3,Feiertage!$AF5:$AF50,0)),0,1)</f>
        <v>0</v>
      </c>
      <c r="KT18" s="18">
        <f>IF(ISNA(MATCH(KT$3,Feiertage!$AF5:$AF50,0)),0,1)</f>
        <v>0</v>
      </c>
      <c r="KU18" s="18">
        <f>IF(ISNA(MATCH(KU$3,Feiertage!$AF5:$AF50,0)),0,1)</f>
        <v>0</v>
      </c>
      <c r="KV18" s="18">
        <f>IF(ISNA(MATCH(KV$3,Feiertage!$AF5:$AF50,0)),0,1)</f>
        <v>0</v>
      </c>
      <c r="KW18" s="18">
        <f>IF(ISNA(MATCH(KW$3,Feiertage!$AF5:$AF50,0)),0,1)</f>
        <v>0</v>
      </c>
      <c r="KX18" s="18">
        <f>IF(ISNA(MATCH(KX$3,Feiertage!$AF5:$AF50,0)),0,1)</f>
        <v>0</v>
      </c>
      <c r="KY18" s="18">
        <f>IF(ISNA(MATCH(KY$3,Feiertage!$AF5:$AF50,0)),0,1)</f>
        <v>0</v>
      </c>
      <c r="KZ18" s="18">
        <f>IF(ISNA(MATCH(KZ$3,Feiertage!$AF5:$AF50,0)),0,1)</f>
        <v>0</v>
      </c>
      <c r="LA18" s="18">
        <f>IF(ISNA(MATCH(LA$3,Feiertage!$AF5:$AF50,0)),0,1)</f>
        <v>0</v>
      </c>
      <c r="LB18" s="18">
        <f>IF(ISNA(MATCH(LB$3,Feiertage!$AF5:$AF50,0)),0,1)</f>
        <v>0</v>
      </c>
      <c r="LC18" s="18">
        <f>IF(ISNA(MATCH(LC$3,Feiertage!$AF5:$AF50,0)),0,1)</f>
        <v>0</v>
      </c>
      <c r="LD18" s="18">
        <f>IF(ISNA(MATCH(LD$3,Feiertage!$AF5:$AF50,0)),0,1)</f>
        <v>0</v>
      </c>
      <c r="LE18" s="18">
        <f>IF(ISNA(MATCH(LE$3,Feiertage!$AF5:$AF50,0)),0,1)</f>
        <v>0</v>
      </c>
      <c r="LF18" s="18">
        <f>IF(ISNA(MATCH(LF$3,Feiertage!$AF5:$AF50,0)),0,1)</f>
        <v>0</v>
      </c>
      <c r="LG18" s="18">
        <f>IF(ISNA(MATCH(LG$3,Feiertage!$AF5:$AF50,0)),0,1)</f>
        <v>0</v>
      </c>
      <c r="LH18" s="18">
        <f>IF(ISNA(MATCH(LH$3,Feiertage!$AF5:$AF50,0)),0,1)</f>
        <v>0</v>
      </c>
      <c r="LI18" s="18">
        <f>IF(ISNA(MATCH(LI$3,Feiertage!$AF5:$AF50,0)),0,1)</f>
        <v>0</v>
      </c>
      <c r="LJ18" s="18">
        <f>IF(ISNA(MATCH(LJ$3,Feiertage!$AF5:$AF50,0)),0,1)</f>
        <v>0</v>
      </c>
      <c r="LK18" s="18">
        <f>IF(ISNA(MATCH(LK$3,Feiertage!$AF5:$AF50,0)),0,1)</f>
        <v>0</v>
      </c>
      <c r="LL18" s="18">
        <f>IF(ISNA(MATCH(LL$3,Feiertage!$AF5:$AF50,0)),0,1)</f>
        <v>0</v>
      </c>
      <c r="LM18" s="18">
        <f>IF(ISNA(MATCH(LM$3,Feiertage!$AF5:$AF50,0)),0,1)</f>
        <v>0</v>
      </c>
      <c r="LN18" s="18">
        <f>IF(ISNA(MATCH(LN$3,Feiertage!$AF5:$AF50,0)),0,1)</f>
        <v>0</v>
      </c>
      <c r="LO18" s="18">
        <f>IF(ISNA(MATCH(LO$3,Feiertage!$AF5:$AF50,0)),0,1)</f>
        <v>0</v>
      </c>
      <c r="LP18" s="18">
        <f>IF(ISNA(MATCH(LP$3,Feiertage!$AF5:$AF50,0)),0,1)</f>
        <v>0</v>
      </c>
      <c r="LQ18" s="18">
        <f>IF(ISNA(MATCH(LQ$3,Feiertage!$AF5:$AF50,0)),0,1)</f>
        <v>0</v>
      </c>
      <c r="LR18" s="18">
        <f>IF(ISNA(MATCH(LR$3,Feiertage!$AF5:$AF50,0)),0,1)</f>
        <v>0</v>
      </c>
      <c r="LS18" s="18">
        <f>IF(ISNA(MATCH(LS$3,Feiertage!$AF5:$AF50,0)),0,1)</f>
        <v>0</v>
      </c>
      <c r="LT18" s="18">
        <f>IF(ISNA(MATCH(LT$3,Feiertage!$AF5:$AF50,0)),0,1)</f>
        <v>0</v>
      </c>
      <c r="LU18" s="18">
        <f>IF(ISNA(MATCH(LU$3,Feiertage!$AF5:$AF50,0)),0,1)</f>
        <v>0</v>
      </c>
      <c r="LV18" s="18">
        <f>IF(ISNA(MATCH(LV$3,Feiertage!$AF5:$AF50,0)),0,1)</f>
        <v>0</v>
      </c>
      <c r="LW18" s="18">
        <f>IF(ISNA(MATCH(LW$3,Feiertage!$AF5:$AF50,0)),0,1)</f>
        <v>0</v>
      </c>
      <c r="LX18" s="18">
        <f>IF(ISNA(MATCH(LX$3,Feiertage!$AF5:$AF50,0)),0,1)</f>
        <v>0</v>
      </c>
      <c r="LY18" s="18">
        <f>IF(ISNA(MATCH(LY$3,Feiertage!$AF5:$AF50,0)),0,1)</f>
        <v>0</v>
      </c>
      <c r="LZ18" s="18">
        <f>IF(ISNA(MATCH(LZ$3,Feiertage!$AF5:$AF50,0)),0,1)</f>
        <v>0</v>
      </c>
      <c r="MA18" s="18">
        <f>IF(ISNA(MATCH(MA$3,Feiertage!$AF5:$AF50,0)),0,1)</f>
        <v>0</v>
      </c>
      <c r="MB18" s="18">
        <f>IF(ISNA(MATCH(MB$3,Feiertage!$AF5:$AF50,0)),0,1)</f>
        <v>0</v>
      </c>
      <c r="MC18" s="18">
        <f>IF(ISNA(MATCH(MC$3,Feiertage!$AF5:$AF50,0)),0,1)</f>
        <v>0</v>
      </c>
      <c r="MD18" s="18">
        <f>IF(ISNA(MATCH(MD$3,Feiertage!$AF5:$AF50,0)),0,1)</f>
        <v>0</v>
      </c>
      <c r="ME18" s="18">
        <f>IF(ISNA(MATCH(ME$3,Feiertage!$AF5:$AF50,0)),0,1)</f>
        <v>0</v>
      </c>
      <c r="MF18" s="18">
        <f>IF(ISNA(MATCH(MF$3,Feiertage!$AF5:$AF50,0)),0,1)</f>
        <v>0</v>
      </c>
      <c r="MG18" s="18">
        <f>IF(ISNA(MATCH(MG$3,Feiertage!$AF5:$AF50,0)),0,1)</f>
        <v>0</v>
      </c>
      <c r="MH18" s="18">
        <f>IF(ISNA(MATCH(MH$3,Feiertage!$AF5:$AF50,0)),0,1)</f>
        <v>0</v>
      </c>
      <c r="MI18" s="18">
        <f>IF(ISNA(MATCH(MI$3,Feiertage!$AF5:$AF50,0)),0,1)</f>
        <v>0</v>
      </c>
      <c r="MJ18" s="18">
        <f>IF(ISNA(MATCH(MJ$3,Feiertage!$AF5:$AF50,0)),0,1)</f>
        <v>0</v>
      </c>
      <c r="MK18" s="18">
        <f>IF(ISNA(MATCH(MK$3,Feiertage!$AF5:$AF50,0)),0,1)</f>
        <v>0</v>
      </c>
      <c r="ML18" s="18">
        <f>IF(ISNA(MATCH(ML$3,Feiertage!$AF5:$AF50,0)),0,1)</f>
        <v>0</v>
      </c>
      <c r="MM18" s="18">
        <f>IF(ISNA(MATCH(MM$3,Feiertage!$AF5:$AF50,0)),0,1)</f>
        <v>0</v>
      </c>
      <c r="MN18" s="18">
        <f>IF(ISNA(MATCH(MN$3,Feiertage!$AF5:$AF50,0)),0,1)</f>
        <v>0</v>
      </c>
      <c r="MO18" s="18">
        <f>IF(ISNA(MATCH(MO$3,Feiertage!$AF5:$AF50,0)),0,1)</f>
        <v>0</v>
      </c>
      <c r="MP18" s="18">
        <f>IF(ISNA(MATCH(MP$3,Feiertage!$AF5:$AF50,0)),0,1)</f>
        <v>0</v>
      </c>
      <c r="MQ18" s="18">
        <f>IF(ISNA(MATCH(MQ$3,Feiertage!$AF5:$AF50,0)),0,1)</f>
        <v>0</v>
      </c>
      <c r="MR18" s="18">
        <f>IF(ISNA(MATCH(MR$3,Feiertage!$AF5:$AF50,0)),0,1)</f>
        <v>0</v>
      </c>
      <c r="MS18" s="18">
        <f>IF(ISNA(MATCH(MS$3,Feiertage!$AF5:$AF50,0)),0,1)</f>
        <v>0</v>
      </c>
      <c r="MT18" s="18">
        <f>IF(ISNA(MATCH(MT$3,Feiertage!$AF5:$AF50,0)),0,1)</f>
        <v>0</v>
      </c>
      <c r="MU18" s="18">
        <f>IF(ISNA(MATCH(MU$3,Feiertage!$AF5:$AF50,0)),0,1)</f>
        <v>0</v>
      </c>
      <c r="MV18" s="18">
        <f>IF(ISNA(MATCH(MV$3,Feiertage!$AF5:$AF50,0)),0,1)</f>
        <v>0</v>
      </c>
      <c r="MW18" s="18">
        <f>IF(ISNA(MATCH(MW$3,Feiertage!$AF5:$AF50,0)),0,1)</f>
        <v>0</v>
      </c>
      <c r="MX18" s="18">
        <f>IF(ISNA(MATCH(MX$3,Feiertage!$AF5:$AF50,0)),0,1)</f>
        <v>0</v>
      </c>
      <c r="MY18" s="18">
        <f>IF(ISNA(MATCH(MY$3,Feiertage!$AF5:$AF50,0)),0,1)</f>
        <v>0</v>
      </c>
      <c r="MZ18" s="18">
        <f>IF(ISNA(MATCH(MZ$3,Feiertage!$AF5:$AF50,0)),0,1)</f>
        <v>0</v>
      </c>
      <c r="NA18" s="18">
        <f>IF(ISNA(MATCH(NA$3,Feiertage!$AF5:$AF50,0)),0,1)</f>
        <v>0</v>
      </c>
      <c r="NB18" s="18">
        <f>IF(ISNA(MATCH(NB$3,Feiertage!$AF5:$AF50,0)),0,1)</f>
        <v>0</v>
      </c>
      <c r="NC18" s="18">
        <f>IF(ISNA(MATCH(NC$3,Feiertage!$AF5:$AF50,0)),0,1)</f>
        <v>0</v>
      </c>
      <c r="ND18" s="18">
        <f>IF(ISNA(MATCH(ND$3,Feiertage!$AF5:$AF50,0)),0,1)</f>
        <v>0</v>
      </c>
      <c r="NE18" s="18">
        <f>IF(ISNA(MATCH(NE$3,Feiertage!$AF5:$AF50,0)),0,1)</f>
        <v>0</v>
      </c>
      <c r="NF18" s="18">
        <f>IF(ISNA(MATCH(NF$3,Feiertage!$AF5:$AF50,0)),0,1)</f>
        <v>0</v>
      </c>
      <c r="NG18" s="18">
        <f>IF(ISNA(MATCH(NG$3,Feiertage!$AF5:$AF50,0)),0,1)</f>
        <v>0</v>
      </c>
      <c r="NH18" s="18">
        <f>IF(ISNA(MATCH(NH$3,Feiertage!$AF5:$AF50,0)),0,1)</f>
        <v>0</v>
      </c>
      <c r="NI18" s="18">
        <f>IF(ISNA(MATCH(NI$3,Feiertage!$AF5:$AF50,0)),0,1)</f>
        <v>0</v>
      </c>
      <c r="NJ18" s="18">
        <f>IF(ISNA(MATCH(NJ$3,Feiertage!$AF5:$AF50,0)),0,1)</f>
        <v>0</v>
      </c>
      <c r="NK18" s="18">
        <f>IF(ISNA(MATCH(NK$3,Feiertage!$AF5:$AF50,0)),0,1)</f>
        <v>0</v>
      </c>
      <c r="NL18" s="18">
        <f>IF(ISNA(MATCH(NL$3,Feiertage!$AF5:$AF50,0)),0,1)</f>
        <v>0</v>
      </c>
      <c r="NM18" s="18">
        <f>IF(ISNA(MATCH(NM$3,Feiertage!$AF5:$AF50,0)),0,1)</f>
        <v>0</v>
      </c>
      <c r="NN18" s="18">
        <f>IF(ISNA(MATCH(NN$3,Feiertage!$AF5:$AF50,0)),0,1)</f>
        <v>0</v>
      </c>
      <c r="NO18" s="18">
        <f>IF(ISNA(MATCH(NO$3,Feiertage!$AF5:$AF50,0)),0,1)</f>
        <v>1</v>
      </c>
      <c r="NP18" s="18">
        <f>IF(ISNA(MATCH(NP$3,Feiertage!$AF5:$AF50,0)),0,1)</f>
        <v>1</v>
      </c>
      <c r="NQ18" s="18">
        <f>IF(ISNA(MATCH(NQ$3,Feiertage!$AF5:$AF50,0)),0,1)</f>
        <v>0</v>
      </c>
      <c r="NR18" s="18">
        <f>IF(ISNA(MATCH(NR$3,Feiertage!$AF5:$AF50,0)),0,1)</f>
        <v>0</v>
      </c>
      <c r="NS18" s="18">
        <f>IF(ISNA(MATCH(NS$3,Feiertage!$AF5:$AF50,0)),0,1)</f>
        <v>0</v>
      </c>
      <c r="NT18" s="18">
        <f>IF(ISNA(MATCH(NT$3,Feiertage!$AF5:$AF50,0)),0,1)</f>
        <v>0</v>
      </c>
      <c r="NU18" s="18">
        <f>IF(ISNA(MATCH(NU$3,Feiertage!$AF5:$AF50,0)),0,1)</f>
        <v>1</v>
      </c>
    </row>
    <row r="19" spans="2:385" s="11" customFormat="1" ht="15" hidden="1" customHeight="1" thickBot="1" x14ac:dyDescent="0.5">
      <c r="B19" s="160"/>
      <c r="C19" s="17" t="s">
        <v>30</v>
      </c>
      <c r="D19" s="17"/>
      <c r="E19" s="163"/>
      <c r="F19" s="163"/>
      <c r="G19" s="170"/>
      <c r="H19" s="170"/>
      <c r="I19" s="136"/>
      <c r="J19" s="136"/>
      <c r="K19" s="136"/>
      <c r="L19" s="165"/>
      <c r="M19" s="165"/>
      <c r="N19" s="167"/>
      <c r="O19" s="167"/>
      <c r="P19" s="154"/>
      <c r="Q19" s="156"/>
      <c r="R19" s="170"/>
      <c r="S19" s="158"/>
      <c r="T19" s="18">
        <f>IF(ISNA(MATCH(T$3,Feiertage!$AH5:$AH50,0)),0,1)</f>
        <v>1</v>
      </c>
      <c r="U19" s="18">
        <f>IF(ISNA(MATCH(U$3,Feiertage!$AH5:$AH50,0)),0,1)</f>
        <v>0</v>
      </c>
      <c r="V19" s="18">
        <f>IF(ISNA(MATCH(V$3,Feiertage!$AH5:$AH50,0)),0,1)</f>
        <v>0</v>
      </c>
      <c r="W19" s="18">
        <f>IF(ISNA(MATCH(W$3,Feiertage!$AH5:$AH50,0)),0,1)</f>
        <v>0</v>
      </c>
      <c r="X19" s="18">
        <f>IF(ISNA(MATCH(X$3,Feiertage!$AH5:$AH50,0)),0,1)</f>
        <v>0</v>
      </c>
      <c r="Y19" s="18">
        <f>IF(ISNA(MATCH(Y$3,Feiertage!$AH5:$AH50,0)),0,1)</f>
        <v>0</v>
      </c>
      <c r="Z19" s="18">
        <f>IF(ISNA(MATCH(Z$3,Feiertage!$AH5:$AH50,0)),0,1)</f>
        <v>0</v>
      </c>
      <c r="AA19" s="18">
        <f>IF(ISNA(MATCH(AA$3,Feiertage!$AH5:$AH50,0)),0,1)</f>
        <v>0</v>
      </c>
      <c r="AB19" s="18">
        <f>IF(ISNA(MATCH(AB$3,Feiertage!$AH5:$AH50,0)),0,1)</f>
        <v>0</v>
      </c>
      <c r="AC19" s="18">
        <f>IF(ISNA(MATCH(AC$3,Feiertage!$AH5:$AH50,0)),0,1)</f>
        <v>0</v>
      </c>
      <c r="AD19" s="18">
        <f>IF(ISNA(MATCH(AD$3,Feiertage!$AH5:$AH50,0)),0,1)</f>
        <v>0</v>
      </c>
      <c r="AE19" s="18">
        <f>IF(ISNA(MATCH(AE$3,Feiertage!$AH5:$AH50,0)),0,1)</f>
        <v>0</v>
      </c>
      <c r="AF19" s="18">
        <f>IF(ISNA(MATCH(AF$3,Feiertage!$AH5:$AH50,0)),0,1)</f>
        <v>0</v>
      </c>
      <c r="AG19" s="18">
        <f>IF(ISNA(MATCH(AG$3,Feiertage!$AH5:$AH50,0)),0,1)</f>
        <v>0</v>
      </c>
      <c r="AH19" s="18">
        <f>IF(ISNA(MATCH(AH$3,Feiertage!$AH5:$AH50,0)),0,1)</f>
        <v>0</v>
      </c>
      <c r="AI19" s="18">
        <f>IF(ISNA(MATCH(AI$3,Feiertage!$AH5:$AH50,0)),0,1)</f>
        <v>0</v>
      </c>
      <c r="AJ19" s="18">
        <f>IF(ISNA(MATCH(AJ$3,Feiertage!$AH5:$AH50,0)),0,1)</f>
        <v>0</v>
      </c>
      <c r="AK19" s="18">
        <f>IF(ISNA(MATCH(AK$3,Feiertage!$AH5:$AH50,0)),0,1)</f>
        <v>0</v>
      </c>
      <c r="AL19" s="18">
        <f>IF(ISNA(MATCH(AL$3,Feiertage!$AH5:$AH50,0)),0,1)</f>
        <v>0</v>
      </c>
      <c r="AM19" s="18">
        <f>IF(ISNA(MATCH(AM$3,Feiertage!$AH5:$AH50,0)),0,1)</f>
        <v>0</v>
      </c>
      <c r="AN19" s="18">
        <f>IF(ISNA(MATCH(AN$3,Feiertage!$AH5:$AH50,0)),0,1)</f>
        <v>0</v>
      </c>
      <c r="AO19" s="18">
        <f>IF(ISNA(MATCH(AO$3,Feiertage!$AH5:$AH50,0)),0,1)</f>
        <v>0</v>
      </c>
      <c r="AP19" s="18">
        <f>IF(ISNA(MATCH(AP$3,Feiertage!$AH5:$AH50,0)),0,1)</f>
        <v>0</v>
      </c>
      <c r="AQ19" s="18">
        <f>IF(ISNA(MATCH(AQ$3,Feiertage!$AH5:$AH50,0)),0,1)</f>
        <v>0</v>
      </c>
      <c r="AR19" s="18">
        <f>IF(ISNA(MATCH(AR$3,Feiertage!$AH5:$AH50,0)),0,1)</f>
        <v>0</v>
      </c>
      <c r="AS19" s="18">
        <f>IF(ISNA(MATCH(AS$3,Feiertage!$AH5:$AH50,0)),0,1)</f>
        <v>0</v>
      </c>
      <c r="AT19" s="18">
        <f>IF(ISNA(MATCH(AT$3,Feiertage!$AH5:$AH50,0)),0,1)</f>
        <v>0</v>
      </c>
      <c r="AU19" s="18">
        <f>IF(ISNA(MATCH(AU$3,Feiertage!$AH5:$AH50,0)),0,1)</f>
        <v>0</v>
      </c>
      <c r="AV19" s="18">
        <f>IF(ISNA(MATCH(AV$3,Feiertage!$AH5:$AH50,0)),0,1)</f>
        <v>0</v>
      </c>
      <c r="AW19" s="18">
        <f>IF(ISNA(MATCH(AW$3,Feiertage!$AH5:$AH50,0)),0,1)</f>
        <v>0</v>
      </c>
      <c r="AX19" s="18">
        <f>IF(ISNA(MATCH(AX$3,Feiertage!$AH5:$AH50,0)),0,1)</f>
        <v>0</v>
      </c>
      <c r="AY19" s="18">
        <f>IF(ISNA(MATCH(AY$3,Feiertage!$AH5:$AH50,0)),0,1)</f>
        <v>0</v>
      </c>
      <c r="AZ19" s="18">
        <f>IF(ISNA(MATCH(AZ$3,Feiertage!$AH5:$AH50,0)),0,1)</f>
        <v>0</v>
      </c>
      <c r="BA19" s="18">
        <f>IF(ISNA(MATCH(BA$3,Feiertage!$AH5:$AH50,0)),0,1)</f>
        <v>0</v>
      </c>
      <c r="BB19" s="18">
        <f>IF(ISNA(MATCH(BB$3,Feiertage!$AH5:$AH50,0)),0,1)</f>
        <v>0</v>
      </c>
      <c r="BC19" s="18">
        <f>IF(ISNA(MATCH(BC$3,Feiertage!$AH5:$AH50,0)),0,1)</f>
        <v>0</v>
      </c>
      <c r="BD19" s="18">
        <f>IF(ISNA(MATCH(BD$3,Feiertage!$AH5:$AH50,0)),0,1)</f>
        <v>0</v>
      </c>
      <c r="BE19" s="18">
        <f>IF(ISNA(MATCH(BE$3,Feiertage!$AH5:$AH50,0)),0,1)</f>
        <v>0</v>
      </c>
      <c r="BF19" s="18">
        <f>IF(ISNA(MATCH(BF$3,Feiertage!$AH5:$AH50,0)),0,1)</f>
        <v>0</v>
      </c>
      <c r="BG19" s="18">
        <f>IF(ISNA(MATCH(BG$3,Feiertage!$AH5:$AH50,0)),0,1)</f>
        <v>0</v>
      </c>
      <c r="BH19" s="18">
        <f>IF(ISNA(MATCH(BH$3,Feiertage!$AH5:$AH50,0)),0,1)</f>
        <v>0</v>
      </c>
      <c r="BI19" s="18">
        <f>IF(ISNA(MATCH(BI$3,Feiertage!$AH5:$AH50,0)),0,1)</f>
        <v>0</v>
      </c>
      <c r="BJ19" s="18">
        <f>IF(ISNA(MATCH(BJ$3,Feiertage!$AH5:$AH50,0)),0,1)</f>
        <v>0</v>
      </c>
      <c r="BK19" s="18">
        <f>IF(ISNA(MATCH(BK$3,Feiertage!$AH5:$AH50,0)),0,1)</f>
        <v>0</v>
      </c>
      <c r="BL19" s="18">
        <f>IF(ISNA(MATCH(BL$3,Feiertage!$AH5:$AH50,0)),0,1)</f>
        <v>0</v>
      </c>
      <c r="BM19" s="18">
        <f>IF(ISNA(MATCH(BM$3,Feiertage!$AH5:$AH50,0)),0,1)</f>
        <v>0</v>
      </c>
      <c r="BN19" s="18">
        <f>IF(ISNA(MATCH(BN$3,Feiertage!$AH5:$AH50,0)),0,1)</f>
        <v>0</v>
      </c>
      <c r="BO19" s="18">
        <f>IF(ISNA(MATCH(BO$3,Feiertage!$AH5:$AH50,0)),0,1)</f>
        <v>0</v>
      </c>
      <c r="BP19" s="18">
        <f>IF(ISNA(MATCH(BP$3,Feiertage!$AH5:$AH50,0)),0,1)</f>
        <v>0</v>
      </c>
      <c r="BQ19" s="18">
        <f>IF(ISNA(MATCH(BQ$3,Feiertage!$AH5:$AH50,0)),0,1)</f>
        <v>0</v>
      </c>
      <c r="BR19" s="18">
        <f>IF(ISNA(MATCH(BR$3,Feiertage!$AH5:$AH50,0)),0,1)</f>
        <v>0</v>
      </c>
      <c r="BS19" s="18">
        <f>IF(ISNA(MATCH(BS$3,Feiertage!$AH5:$AH50,0)),0,1)</f>
        <v>0</v>
      </c>
      <c r="BT19" s="18">
        <f>IF(ISNA(MATCH(BT$3,Feiertage!$AH5:$AH50,0)),0,1)</f>
        <v>0</v>
      </c>
      <c r="BU19" s="18">
        <f>IF(ISNA(MATCH(BU$3,Feiertage!$AH5:$AH50,0)),0,1)</f>
        <v>0</v>
      </c>
      <c r="BV19" s="18">
        <f>IF(ISNA(MATCH(BV$3,Feiertage!$AH5:$AH50,0)),0,1)</f>
        <v>0</v>
      </c>
      <c r="BW19" s="18">
        <f>IF(ISNA(MATCH(BW$3,Feiertage!$AH5:$AH50,0)),0,1)</f>
        <v>0</v>
      </c>
      <c r="BX19" s="18">
        <f>IF(ISNA(MATCH(BX$3,Feiertage!$AH5:$AH50,0)),0,1)</f>
        <v>0</v>
      </c>
      <c r="BY19" s="18">
        <f>IF(ISNA(MATCH(BY$3,Feiertage!$AH5:$AH50,0)),0,1)</f>
        <v>0</v>
      </c>
      <c r="BZ19" s="18">
        <f>IF(ISNA(MATCH(BZ$3,Feiertage!$AH5:$AH50,0)),0,1)</f>
        <v>0</v>
      </c>
      <c r="CA19" s="18">
        <f>IF(ISNA(MATCH(CA$3,Feiertage!$AH5:$AH50,0)),0,1)</f>
        <v>0</v>
      </c>
      <c r="CB19" s="18">
        <f>IF(ISNA(MATCH(CB$3,Feiertage!$AH5:$AH50,0)),0,1)</f>
        <v>0</v>
      </c>
      <c r="CC19" s="18">
        <f>IF(ISNA(MATCH(CC$3,Feiertage!$AH5:$AH50,0)),0,1)</f>
        <v>0</v>
      </c>
      <c r="CD19" s="18">
        <f>IF(ISNA(MATCH(CD$3,Feiertage!$AH5:$AH50,0)),0,1)</f>
        <v>0</v>
      </c>
      <c r="CE19" s="18">
        <f>IF(ISNA(MATCH(CE$3,Feiertage!$AH5:$AH50,0)),0,1)</f>
        <v>0</v>
      </c>
      <c r="CF19" s="18">
        <f>IF(ISNA(MATCH(CF$3,Feiertage!$AH5:$AH50,0)),0,1)</f>
        <v>0</v>
      </c>
      <c r="CG19" s="18">
        <f>IF(ISNA(MATCH(CG$3,Feiertage!$AH5:$AH50,0)),0,1)</f>
        <v>0</v>
      </c>
      <c r="CH19" s="18">
        <f>IF(ISNA(MATCH(CH$3,Feiertage!$AH5:$AH50,0)),0,1)</f>
        <v>0</v>
      </c>
      <c r="CI19" s="18">
        <f>IF(ISNA(MATCH(CI$3,Feiertage!$AH5:$AH50,0)),0,1)</f>
        <v>0</v>
      </c>
      <c r="CJ19" s="18">
        <f>IF(ISNA(MATCH(CJ$3,Feiertage!$AH5:$AH50,0)),0,1)</f>
        <v>0</v>
      </c>
      <c r="CK19" s="18">
        <f>IF(ISNA(MATCH(CK$3,Feiertage!$AH5:$AH50,0)),0,1)</f>
        <v>0</v>
      </c>
      <c r="CL19" s="18">
        <f>IF(ISNA(MATCH(CL$3,Feiertage!$AH5:$AH50,0)),0,1)</f>
        <v>0</v>
      </c>
      <c r="CM19" s="18">
        <f>IF(ISNA(MATCH(CM$3,Feiertage!$AH5:$AH50,0)),0,1)</f>
        <v>0</v>
      </c>
      <c r="CN19" s="18">
        <f>IF(ISNA(MATCH(CN$3,Feiertage!$AH5:$AH50,0)),0,1)</f>
        <v>0</v>
      </c>
      <c r="CO19" s="18">
        <f>IF(ISNA(MATCH(CO$3,Feiertage!$AH5:$AH50,0)),0,1)</f>
        <v>0</v>
      </c>
      <c r="CP19" s="18">
        <f>IF(ISNA(MATCH(CP$3,Feiertage!$AH5:$AH50,0)),0,1)</f>
        <v>0</v>
      </c>
      <c r="CQ19" s="18">
        <f>IF(ISNA(MATCH(CQ$3,Feiertage!$AH5:$AH50,0)),0,1)</f>
        <v>0</v>
      </c>
      <c r="CR19" s="18">
        <f>IF(ISNA(MATCH(CR$3,Feiertage!$AH5:$AH50,0)),0,1)</f>
        <v>0</v>
      </c>
      <c r="CS19" s="18">
        <f>IF(ISNA(MATCH(CS$3,Feiertage!$AH5:$AH50,0)),0,1)</f>
        <v>0</v>
      </c>
      <c r="CT19" s="18">
        <f>IF(ISNA(MATCH(CT$3,Feiertage!$AH5:$AH50,0)),0,1)</f>
        <v>0</v>
      </c>
      <c r="CU19" s="18">
        <f>IF(ISNA(MATCH(CU$3,Feiertage!$AH5:$AH50,0)),0,1)</f>
        <v>0</v>
      </c>
      <c r="CV19" s="18">
        <f>IF(ISNA(MATCH(CV$3,Feiertage!$AH5:$AH50,0)),0,1)</f>
        <v>0</v>
      </c>
      <c r="CW19" s="18">
        <f>IF(ISNA(MATCH(CW$3,Feiertage!$AH5:$AH50,0)),0,1)</f>
        <v>0</v>
      </c>
      <c r="CX19" s="18">
        <f>IF(ISNA(MATCH(CX$3,Feiertage!$AH5:$AH50,0)),0,1)</f>
        <v>0</v>
      </c>
      <c r="CY19" s="18">
        <f>IF(ISNA(MATCH(CY$3,Feiertage!$AH5:$AH50,0)),0,1)</f>
        <v>0</v>
      </c>
      <c r="CZ19" s="18">
        <f>IF(ISNA(MATCH(CZ$3,Feiertage!$AH5:$AH50,0)),0,1)</f>
        <v>0</v>
      </c>
      <c r="DA19" s="18">
        <f>IF(ISNA(MATCH(DA$3,Feiertage!$AH5:$AH50,0)),0,1)</f>
        <v>0</v>
      </c>
      <c r="DB19" s="18">
        <f>IF(ISNA(MATCH(DB$3,Feiertage!$AH5:$AH50,0)),0,1)</f>
        <v>0</v>
      </c>
      <c r="DC19" s="18">
        <f>IF(ISNA(MATCH(DC$3,Feiertage!$AH5:$AH50,0)),0,1)</f>
        <v>0</v>
      </c>
      <c r="DD19" s="18">
        <f>IF(ISNA(MATCH(DD$3,Feiertage!$AH5:$AH50,0)),0,1)</f>
        <v>1</v>
      </c>
      <c r="DE19" s="18">
        <f>IF(ISNA(MATCH(DE$3,Feiertage!$AH5:$AH50,0)),0,1)</f>
        <v>0</v>
      </c>
      <c r="DF19" s="18">
        <f>IF(ISNA(MATCH(DF$3,Feiertage!$AH5:$AH50,0)),0,1)</f>
        <v>1</v>
      </c>
      <c r="DG19" s="18">
        <f>IF(ISNA(MATCH(DG$3,Feiertage!$AH5:$AH50,0)),0,1)</f>
        <v>1</v>
      </c>
      <c r="DH19" s="18">
        <f>IF(ISNA(MATCH(DH$3,Feiertage!$AH5:$AH50,0)),0,1)</f>
        <v>0</v>
      </c>
      <c r="DI19" s="18">
        <f>IF(ISNA(MATCH(DI$3,Feiertage!$AH5:$AH50,0)),0,1)</f>
        <v>0</v>
      </c>
      <c r="DJ19" s="18">
        <f>IF(ISNA(MATCH(DJ$3,Feiertage!$AH5:$AH50,0)),0,1)</f>
        <v>0</v>
      </c>
      <c r="DK19" s="18">
        <f>IF(ISNA(MATCH(DK$3,Feiertage!$AH5:$AH50,0)),0,1)</f>
        <v>0</v>
      </c>
      <c r="DL19" s="18">
        <f>IF(ISNA(MATCH(DL$3,Feiertage!$AH5:$AH50,0)),0,1)</f>
        <v>0</v>
      </c>
      <c r="DM19" s="18">
        <f>IF(ISNA(MATCH(DM$3,Feiertage!$AH5:$AH50,0)),0,1)</f>
        <v>0</v>
      </c>
      <c r="DN19" s="18">
        <f>IF(ISNA(MATCH(DN$3,Feiertage!$AH5:$AH50,0)),0,1)</f>
        <v>0</v>
      </c>
      <c r="DO19" s="18">
        <f>IF(ISNA(MATCH(DO$3,Feiertage!$AH5:$AH50,0)),0,1)</f>
        <v>0</v>
      </c>
      <c r="DP19" s="18">
        <f>IF(ISNA(MATCH(DP$3,Feiertage!$AH5:$AH50,0)),0,1)</f>
        <v>0</v>
      </c>
      <c r="DQ19" s="18">
        <f>IF(ISNA(MATCH(DQ$3,Feiertage!$AH5:$AH50,0)),0,1)</f>
        <v>0</v>
      </c>
      <c r="DR19" s="18">
        <f>IF(ISNA(MATCH(DR$3,Feiertage!$AH5:$AH50,0)),0,1)</f>
        <v>0</v>
      </c>
      <c r="DS19" s="18">
        <f>IF(ISNA(MATCH(DS$3,Feiertage!$AH5:$AH50,0)),0,1)</f>
        <v>0</v>
      </c>
      <c r="DT19" s="18">
        <f>IF(ISNA(MATCH(DT$3,Feiertage!$AH5:$AH50,0)),0,1)</f>
        <v>0</v>
      </c>
      <c r="DU19" s="18">
        <f>IF(ISNA(MATCH(DU$3,Feiertage!$AH5:$AH50,0)),0,1)</f>
        <v>0</v>
      </c>
      <c r="DV19" s="18">
        <f>IF(ISNA(MATCH(DV$3,Feiertage!$AH5:$AH50,0)),0,1)</f>
        <v>0</v>
      </c>
      <c r="DW19" s="18">
        <f>IF(ISNA(MATCH(DW$3,Feiertage!$AH5:$AH50,0)),0,1)</f>
        <v>0</v>
      </c>
      <c r="DX19" s="18">
        <f>IF(ISNA(MATCH(DX$3,Feiertage!$AH5:$AH50,0)),0,1)</f>
        <v>0</v>
      </c>
      <c r="DY19" s="18">
        <f>IF(ISNA(MATCH(DY$3,Feiertage!$AH5:$AH50,0)),0,1)</f>
        <v>0</v>
      </c>
      <c r="DZ19" s="18">
        <f>IF(ISNA(MATCH(DZ$3,Feiertage!$AH5:$AH50,0)),0,1)</f>
        <v>0</v>
      </c>
      <c r="EA19" s="18">
        <f>IF(ISNA(MATCH(EA$3,Feiertage!$AH5:$AH50,0)),0,1)</f>
        <v>0</v>
      </c>
      <c r="EB19" s="18">
        <f>IF(ISNA(MATCH(EB$3,Feiertage!$AH5:$AH50,0)),0,1)</f>
        <v>0</v>
      </c>
      <c r="EC19" s="18">
        <f>IF(ISNA(MATCH(EC$3,Feiertage!$AH5:$AH50,0)),0,1)</f>
        <v>0</v>
      </c>
      <c r="ED19" s="18">
        <f>IF(ISNA(MATCH(ED$3,Feiertage!$AH5:$AH50,0)),0,1)</f>
        <v>0</v>
      </c>
      <c r="EE19" s="18">
        <f>IF(ISNA(MATCH(EE$3,Feiertage!$AH5:$AH50,0)),0,1)</f>
        <v>0</v>
      </c>
      <c r="EF19" s="18">
        <f>IF(ISNA(MATCH(EF$3,Feiertage!$AH5:$AH50,0)),0,1)</f>
        <v>0</v>
      </c>
      <c r="EG19" s="18">
        <f>IF(ISNA(MATCH(EG$3,Feiertage!$AH5:$AH50,0)),0,1)</f>
        <v>0</v>
      </c>
      <c r="EH19" s="18">
        <f>IF(ISNA(MATCH(EH$3,Feiertage!$AH5:$AH50,0)),0,1)</f>
        <v>0</v>
      </c>
      <c r="EI19" s="18">
        <f>IF(ISNA(MATCH(EI$3,Feiertage!$AH5:$AH50,0)),0,1)</f>
        <v>0</v>
      </c>
      <c r="EJ19" s="18">
        <f>IF(ISNA(MATCH(EJ$3,Feiertage!$AH5:$AH50,0)),0,1)</f>
        <v>0</v>
      </c>
      <c r="EK19" s="18">
        <f>IF(ISNA(MATCH(EK$3,Feiertage!$AH5:$AH50,0)),0,1)</f>
        <v>1</v>
      </c>
      <c r="EL19" s="18">
        <f>IF(ISNA(MATCH(EL$3,Feiertage!$AH5:$AH50,0)),0,1)</f>
        <v>0</v>
      </c>
      <c r="EM19" s="18">
        <f>IF(ISNA(MATCH(EM$3,Feiertage!$AH5:$AH50,0)),0,1)</f>
        <v>0</v>
      </c>
      <c r="EN19" s="18">
        <f>IF(ISNA(MATCH(EN$3,Feiertage!$AH5:$AH50,0)),0,1)</f>
        <v>0</v>
      </c>
      <c r="EO19" s="18">
        <f>IF(ISNA(MATCH(EO$3,Feiertage!$AH5:$AH50,0)),0,1)</f>
        <v>0</v>
      </c>
      <c r="EP19" s="18">
        <f>IF(ISNA(MATCH(EP$3,Feiertage!$AH5:$AH50,0)),0,1)</f>
        <v>0</v>
      </c>
      <c r="EQ19" s="18">
        <f>IF(ISNA(MATCH(EQ$3,Feiertage!$AH5:$AH50,0)),0,1)</f>
        <v>0</v>
      </c>
      <c r="ER19" s="18">
        <f>IF(ISNA(MATCH(ER$3,Feiertage!$AH5:$AH50,0)),0,1)</f>
        <v>0</v>
      </c>
      <c r="ES19" s="18">
        <f>IF(ISNA(MATCH(ES$3,Feiertage!$AH5:$AH50,0)),0,1)</f>
        <v>1</v>
      </c>
      <c r="ET19" s="18">
        <f>IF(ISNA(MATCH(ET$3,Feiertage!$AH5:$AH50,0)),0,1)</f>
        <v>0</v>
      </c>
      <c r="EU19" s="18">
        <f>IF(ISNA(MATCH(EU$3,Feiertage!$AH5:$AH50,0)),0,1)</f>
        <v>0</v>
      </c>
      <c r="EV19" s="18">
        <f>IF(ISNA(MATCH(EV$3,Feiertage!$AH5:$AH50,0)),0,1)</f>
        <v>0</v>
      </c>
      <c r="EW19" s="18">
        <f>IF(ISNA(MATCH(EW$3,Feiertage!$AH5:$AH50,0)),0,1)</f>
        <v>0</v>
      </c>
      <c r="EX19" s="18">
        <f>IF(ISNA(MATCH(EX$3,Feiertage!$AH5:$AH50,0)),0,1)</f>
        <v>0</v>
      </c>
      <c r="EY19" s="18">
        <f>IF(ISNA(MATCH(EY$3,Feiertage!$AH5:$AH50,0)),0,1)</f>
        <v>0</v>
      </c>
      <c r="EZ19" s="18">
        <f>IF(ISNA(MATCH(EZ$3,Feiertage!$AH5:$AH50,0)),0,1)</f>
        <v>0</v>
      </c>
      <c r="FA19" s="18">
        <f>IF(ISNA(MATCH(FA$3,Feiertage!$AH5:$AH50,0)),0,1)</f>
        <v>0</v>
      </c>
      <c r="FB19" s="18">
        <f>IF(ISNA(MATCH(FB$3,Feiertage!$AH5:$AH50,0)),0,1)</f>
        <v>0</v>
      </c>
      <c r="FC19" s="18">
        <f>IF(ISNA(MATCH(FC$3,Feiertage!$AH5:$AH50,0)),0,1)</f>
        <v>1</v>
      </c>
      <c r="FD19" s="18">
        <f>IF(ISNA(MATCH(FD$3,Feiertage!$AH5:$AH50,0)),0,1)</f>
        <v>1</v>
      </c>
      <c r="FE19" s="18">
        <f>IF(ISNA(MATCH(FE$3,Feiertage!$AH5:$AH50,0)),0,1)</f>
        <v>0</v>
      </c>
      <c r="FF19" s="18">
        <f>IF(ISNA(MATCH(FF$3,Feiertage!$AH5:$AH50,0)),0,1)</f>
        <v>0</v>
      </c>
      <c r="FG19" s="18">
        <f>IF(ISNA(MATCH(FG$3,Feiertage!$AH5:$AH50,0)),0,1)</f>
        <v>0</v>
      </c>
      <c r="FH19" s="18">
        <f>IF(ISNA(MATCH(FH$3,Feiertage!$AH5:$AH50,0)),0,1)</f>
        <v>0</v>
      </c>
      <c r="FI19" s="18">
        <f>IF(ISNA(MATCH(FI$3,Feiertage!$AH5:$AH50,0)),0,1)</f>
        <v>0</v>
      </c>
      <c r="FJ19" s="18">
        <f>IF(ISNA(MATCH(FJ$3,Feiertage!$AH5:$AH50,0)),0,1)</f>
        <v>0</v>
      </c>
      <c r="FK19" s="18">
        <f>IF(ISNA(MATCH(FK$3,Feiertage!$AH5:$AH50,0)),0,1)</f>
        <v>0</v>
      </c>
      <c r="FL19" s="18">
        <f>IF(ISNA(MATCH(FL$3,Feiertage!$AH5:$AH50,0)),0,1)</f>
        <v>0</v>
      </c>
      <c r="FM19" s="18">
        <f>IF(ISNA(MATCH(FM$3,Feiertage!$AH5:$AH50,0)),0,1)</f>
        <v>0</v>
      </c>
      <c r="FN19" s="18">
        <f>IF(ISNA(MATCH(FN$3,Feiertage!$AH5:$AH50,0)),0,1)</f>
        <v>0</v>
      </c>
      <c r="FO19" s="18">
        <f>IF(ISNA(MATCH(FO$3,Feiertage!$AH5:$AH50,0)),0,1)</f>
        <v>0</v>
      </c>
      <c r="FP19" s="18">
        <f>IF(ISNA(MATCH(FP$3,Feiertage!$AH5:$AH50,0)),0,1)</f>
        <v>0</v>
      </c>
      <c r="FQ19" s="18">
        <f>IF(ISNA(MATCH(FQ$3,Feiertage!$AH5:$AH50,0)),0,1)</f>
        <v>0</v>
      </c>
      <c r="FR19" s="18">
        <f>IF(ISNA(MATCH(FR$3,Feiertage!$AH5:$AH50,0)),0,1)</f>
        <v>0</v>
      </c>
      <c r="FS19" s="18">
        <f>IF(ISNA(MATCH(FS$3,Feiertage!$AH5:$AH50,0)),0,1)</f>
        <v>0</v>
      </c>
      <c r="FT19" s="18">
        <f>IF(ISNA(MATCH(FT$3,Feiertage!$AH5:$AH50,0)),0,1)</f>
        <v>0</v>
      </c>
      <c r="FU19" s="18">
        <f>IF(ISNA(MATCH(FU$3,Feiertage!$AH5:$AH50,0)),0,1)</f>
        <v>0</v>
      </c>
      <c r="FV19" s="18">
        <f>IF(ISNA(MATCH(FV$3,Feiertage!$AH5:$AH50,0)),0,1)</f>
        <v>0</v>
      </c>
      <c r="FW19" s="18">
        <f>IF(ISNA(MATCH(FW$3,Feiertage!$AH5:$AH50,0)),0,1)</f>
        <v>0</v>
      </c>
      <c r="FX19" s="18">
        <f>IF(ISNA(MATCH(FX$3,Feiertage!$AH5:$AH50,0)),0,1)</f>
        <v>0</v>
      </c>
      <c r="FY19" s="18">
        <f>IF(ISNA(MATCH(FY$3,Feiertage!$AH5:$AH50,0)),0,1)</f>
        <v>0</v>
      </c>
      <c r="FZ19" s="18">
        <f>IF(ISNA(MATCH(FZ$3,Feiertage!$AH5:$AH50,0)),0,1)</f>
        <v>0</v>
      </c>
      <c r="GA19" s="18">
        <f>IF(ISNA(MATCH(GA$3,Feiertage!$AH5:$AH50,0)),0,1)</f>
        <v>0</v>
      </c>
      <c r="GB19" s="18">
        <f>IF(ISNA(MATCH(GB$3,Feiertage!$AH5:$AH50,0)),0,1)</f>
        <v>0</v>
      </c>
      <c r="GC19" s="18">
        <f>IF(ISNA(MATCH(GC$3,Feiertage!$AH5:$AH50,0)),0,1)</f>
        <v>0</v>
      </c>
      <c r="GD19" s="18">
        <f>IF(ISNA(MATCH(GD$3,Feiertage!$AH5:$AH50,0)),0,1)</f>
        <v>0</v>
      </c>
      <c r="GE19" s="18">
        <f>IF(ISNA(MATCH(GE$3,Feiertage!$AH5:$AH50,0)),0,1)</f>
        <v>0</v>
      </c>
      <c r="GF19" s="18">
        <f>IF(ISNA(MATCH(GF$3,Feiertage!$AH5:$AH50,0)),0,1)</f>
        <v>0</v>
      </c>
      <c r="GG19" s="18">
        <f>IF(ISNA(MATCH(GG$3,Feiertage!$AH5:$AH50,0)),0,1)</f>
        <v>0</v>
      </c>
      <c r="GH19" s="18">
        <f>IF(ISNA(MATCH(GH$3,Feiertage!$AH5:$AH50,0)),0,1)</f>
        <v>0</v>
      </c>
      <c r="GI19" s="18">
        <f>IF(ISNA(MATCH(GI$3,Feiertage!$AH5:$AH50,0)),0,1)</f>
        <v>0</v>
      </c>
      <c r="GJ19" s="18">
        <f>IF(ISNA(MATCH(GJ$3,Feiertage!$AH5:$AH50,0)),0,1)</f>
        <v>0</v>
      </c>
      <c r="GK19" s="18">
        <f>IF(ISNA(MATCH(GK$3,Feiertage!$AH5:$AH50,0)),0,1)</f>
        <v>0</v>
      </c>
      <c r="GL19" s="18">
        <f>IF(ISNA(MATCH(GL$3,Feiertage!$AH5:$AH50,0)),0,1)</f>
        <v>0</v>
      </c>
      <c r="GM19" s="18">
        <f>IF(ISNA(MATCH(GM$3,Feiertage!$AH5:$AH50,0)),0,1)</f>
        <v>0</v>
      </c>
      <c r="GN19" s="18">
        <f>IF(ISNA(MATCH(GN$3,Feiertage!$AH5:$AH50,0)),0,1)</f>
        <v>0</v>
      </c>
      <c r="GO19" s="18">
        <f>IF(ISNA(MATCH(GO$3,Feiertage!$AH5:$AH50,0)),0,1)</f>
        <v>0</v>
      </c>
      <c r="GP19" s="18">
        <f>IF(ISNA(MATCH(GP$3,Feiertage!$AH5:$AH50,0)),0,1)</f>
        <v>0</v>
      </c>
      <c r="GQ19" s="18">
        <f>IF(ISNA(MATCH(GQ$3,Feiertage!$AH5:$AH50,0)),0,1)</f>
        <v>0</v>
      </c>
      <c r="GR19" s="18">
        <f>IF(ISNA(MATCH(GR$3,Feiertage!$AH5:$AH50,0)),0,1)</f>
        <v>0</v>
      </c>
      <c r="GS19" s="18">
        <f>IF(ISNA(MATCH(GS$3,Feiertage!$AH5:$AH50,0)),0,1)</f>
        <v>0</v>
      </c>
      <c r="GT19" s="18">
        <f>IF(ISNA(MATCH(GT$3,Feiertage!$AH5:$AH50,0)),0,1)</f>
        <v>0</v>
      </c>
      <c r="GU19" s="18">
        <f>IF(ISNA(MATCH(GU$3,Feiertage!$AH5:$AH50,0)),0,1)</f>
        <v>0</v>
      </c>
      <c r="GV19" s="18">
        <f>IF(ISNA(MATCH(GV$3,Feiertage!$AH5:$AH50,0)),0,1)</f>
        <v>0</v>
      </c>
      <c r="GW19" s="18">
        <f>IF(ISNA(MATCH(GW$3,Feiertage!$AH5:$AH50,0)),0,1)</f>
        <v>0</v>
      </c>
      <c r="GX19" s="18">
        <f>IF(ISNA(MATCH(GX$3,Feiertage!$AH5:$AH50,0)),0,1)</f>
        <v>0</v>
      </c>
      <c r="GY19" s="18">
        <f>IF(ISNA(MATCH(GY$3,Feiertage!$AH5:$AH50,0)),0,1)</f>
        <v>0</v>
      </c>
      <c r="GZ19" s="18">
        <f>IF(ISNA(MATCH(GZ$3,Feiertage!$AH5:$AH50,0)),0,1)</f>
        <v>0</v>
      </c>
      <c r="HA19" s="18">
        <f>IF(ISNA(MATCH(HA$3,Feiertage!$AH5:$AH50,0)),0,1)</f>
        <v>0</v>
      </c>
      <c r="HB19" s="18">
        <f>IF(ISNA(MATCH(HB$3,Feiertage!$AH5:$AH50,0)),0,1)</f>
        <v>0</v>
      </c>
      <c r="HC19" s="18">
        <f>IF(ISNA(MATCH(HC$3,Feiertage!$AH5:$AH50,0)),0,1)</f>
        <v>0</v>
      </c>
      <c r="HD19" s="18">
        <f>IF(ISNA(MATCH(HD$3,Feiertage!$AH5:$AH50,0)),0,1)</f>
        <v>0</v>
      </c>
      <c r="HE19" s="18">
        <f>IF(ISNA(MATCH(HE$3,Feiertage!$AH5:$AH50,0)),0,1)</f>
        <v>0</v>
      </c>
      <c r="HF19" s="18">
        <f>IF(ISNA(MATCH(HF$3,Feiertage!$AH5:$AH50,0)),0,1)</f>
        <v>0</v>
      </c>
      <c r="HG19" s="18">
        <f>IF(ISNA(MATCH(HG$3,Feiertage!$AH5:$AH50,0)),0,1)</f>
        <v>0</v>
      </c>
      <c r="HH19" s="18">
        <f>IF(ISNA(MATCH(HH$3,Feiertage!$AH5:$AH50,0)),0,1)</f>
        <v>0</v>
      </c>
      <c r="HI19" s="18">
        <f>IF(ISNA(MATCH(HI$3,Feiertage!$AH5:$AH50,0)),0,1)</f>
        <v>0</v>
      </c>
      <c r="HJ19" s="18">
        <f>IF(ISNA(MATCH(HJ$3,Feiertage!$AH5:$AH50,0)),0,1)</f>
        <v>0</v>
      </c>
      <c r="HK19" s="18">
        <f>IF(ISNA(MATCH(HK$3,Feiertage!$AH5:$AH50,0)),0,1)</f>
        <v>0</v>
      </c>
      <c r="HL19" s="18">
        <f>IF(ISNA(MATCH(HL$3,Feiertage!$AH5:$AH50,0)),0,1)</f>
        <v>0</v>
      </c>
      <c r="HM19" s="18">
        <f>IF(ISNA(MATCH(HM$3,Feiertage!$AH5:$AH50,0)),0,1)</f>
        <v>0</v>
      </c>
      <c r="HN19" s="18">
        <f>IF(ISNA(MATCH(HN$3,Feiertage!$AH5:$AH50,0)),0,1)</f>
        <v>0</v>
      </c>
      <c r="HO19" s="18">
        <f>IF(ISNA(MATCH(HO$3,Feiertage!$AH5:$AH50,0)),0,1)</f>
        <v>0</v>
      </c>
      <c r="HP19" s="18">
        <f>IF(ISNA(MATCH(HP$3,Feiertage!$AH5:$AH50,0)),0,1)</f>
        <v>0</v>
      </c>
      <c r="HQ19" s="18">
        <f>IF(ISNA(MATCH(HQ$3,Feiertage!$AH5:$AH50,0)),0,1)</f>
        <v>0</v>
      </c>
      <c r="HR19" s="18">
        <f>IF(ISNA(MATCH(HR$3,Feiertage!$AH5:$AH50,0)),0,1)</f>
        <v>0</v>
      </c>
      <c r="HS19" s="18">
        <f>IF(ISNA(MATCH(HS$3,Feiertage!$AH5:$AH50,0)),0,1)</f>
        <v>0</v>
      </c>
      <c r="HT19" s="18">
        <f>IF(ISNA(MATCH(HT$3,Feiertage!$AH5:$AH50,0)),0,1)</f>
        <v>0</v>
      </c>
      <c r="HU19" s="18">
        <f>IF(ISNA(MATCH(HU$3,Feiertage!$AH5:$AH50,0)),0,1)</f>
        <v>0</v>
      </c>
      <c r="HV19" s="18">
        <f>IF(ISNA(MATCH(HV$3,Feiertage!$AH5:$AH50,0)),0,1)</f>
        <v>0</v>
      </c>
      <c r="HW19" s="18">
        <f>IF(ISNA(MATCH(HW$3,Feiertage!$AH5:$AH50,0)),0,1)</f>
        <v>0</v>
      </c>
      <c r="HX19" s="18">
        <f>IF(ISNA(MATCH(HX$3,Feiertage!$AH5:$AH50,0)),0,1)</f>
        <v>0</v>
      </c>
      <c r="HY19" s="18">
        <f>IF(ISNA(MATCH(HY$3,Feiertage!$AH5:$AH50,0)),0,1)</f>
        <v>0</v>
      </c>
      <c r="HZ19" s="18">
        <f>IF(ISNA(MATCH(HZ$3,Feiertage!$AH5:$AH50,0)),0,1)</f>
        <v>0</v>
      </c>
      <c r="IA19" s="18">
        <f>IF(ISNA(MATCH(IA$3,Feiertage!$AH5:$AH50,0)),0,1)</f>
        <v>0</v>
      </c>
      <c r="IB19" s="18">
        <f>IF(ISNA(MATCH(IB$3,Feiertage!$AH5:$AH50,0)),0,1)</f>
        <v>0</v>
      </c>
      <c r="IC19" s="18">
        <f>IF(ISNA(MATCH(IC$3,Feiertage!$AH5:$AH50,0)),0,1)</f>
        <v>0</v>
      </c>
      <c r="ID19" s="18">
        <f>IF(ISNA(MATCH(ID$3,Feiertage!$AH5:$AH50,0)),0,1)</f>
        <v>0</v>
      </c>
      <c r="IE19" s="18">
        <f>IF(ISNA(MATCH(IE$3,Feiertage!$AH5:$AH50,0)),0,1)</f>
        <v>0</v>
      </c>
      <c r="IF19" s="18">
        <f>IF(ISNA(MATCH(IF$3,Feiertage!$AH5:$AH50,0)),0,1)</f>
        <v>0</v>
      </c>
      <c r="IG19" s="18">
        <f>IF(ISNA(MATCH(IG$3,Feiertage!$AH5:$AH50,0)),0,1)</f>
        <v>0</v>
      </c>
      <c r="IH19" s="18">
        <f>IF(ISNA(MATCH(IH$3,Feiertage!$AH5:$AH50,0)),0,1)</f>
        <v>0</v>
      </c>
      <c r="II19" s="18">
        <f>IF(ISNA(MATCH(II$3,Feiertage!$AH5:$AH50,0)),0,1)</f>
        <v>0</v>
      </c>
      <c r="IJ19" s="18">
        <f>IF(ISNA(MATCH(IJ$3,Feiertage!$AH5:$AH50,0)),0,1)</f>
        <v>0</v>
      </c>
      <c r="IK19" s="18">
        <f>IF(ISNA(MATCH(IK$3,Feiertage!$AH5:$AH50,0)),0,1)</f>
        <v>0</v>
      </c>
      <c r="IL19" s="18">
        <f>IF(ISNA(MATCH(IL$3,Feiertage!$AH5:$AH50,0)),0,1)</f>
        <v>0</v>
      </c>
      <c r="IM19" s="18">
        <f>IF(ISNA(MATCH(IM$3,Feiertage!$AH5:$AH50,0)),0,1)</f>
        <v>0</v>
      </c>
      <c r="IN19" s="18">
        <f>IF(ISNA(MATCH(IN$3,Feiertage!$AH5:$AH50,0)),0,1)</f>
        <v>0</v>
      </c>
      <c r="IO19" s="18">
        <f>IF(ISNA(MATCH(IO$3,Feiertage!$AH5:$AH50,0)),0,1)</f>
        <v>0</v>
      </c>
      <c r="IP19" s="18">
        <f>IF(ISNA(MATCH(IP$3,Feiertage!$AH5:$AH50,0)),0,1)</f>
        <v>0</v>
      </c>
      <c r="IQ19" s="18">
        <f>IF(ISNA(MATCH(IQ$3,Feiertage!$AH5:$AH50,0)),0,1)</f>
        <v>0</v>
      </c>
      <c r="IR19" s="18">
        <f>IF(ISNA(MATCH(IR$3,Feiertage!$AH5:$AH50,0)),0,1)</f>
        <v>0</v>
      </c>
      <c r="IS19" s="18">
        <f>IF(ISNA(MATCH(IS$3,Feiertage!$AH5:$AH50,0)),0,1)</f>
        <v>0</v>
      </c>
      <c r="IT19" s="18">
        <f>IF(ISNA(MATCH(IT$3,Feiertage!$AH5:$AH50,0)),0,1)</f>
        <v>0</v>
      </c>
      <c r="IU19" s="18">
        <f>IF(ISNA(MATCH(IU$3,Feiertage!$AH5:$AH50,0)),0,1)</f>
        <v>0</v>
      </c>
      <c r="IV19" s="18">
        <f>IF(ISNA(MATCH(IV$3,Feiertage!$AH5:$AH50,0)),0,1)</f>
        <v>0</v>
      </c>
      <c r="IW19" s="18">
        <f>IF(ISNA(MATCH(IW$3,Feiertage!$AH5:$AH50,0)),0,1)</f>
        <v>0</v>
      </c>
      <c r="IX19" s="18">
        <f>IF(ISNA(MATCH(IX$3,Feiertage!$AH5:$AH50,0)),0,1)</f>
        <v>0</v>
      </c>
      <c r="IY19" s="18">
        <f>IF(ISNA(MATCH(IY$3,Feiertage!$AH5:$AH50,0)),0,1)</f>
        <v>0</v>
      </c>
      <c r="IZ19" s="18">
        <f>IF(ISNA(MATCH(IZ$3,Feiertage!$AH5:$AH50,0)),0,1)</f>
        <v>0</v>
      </c>
      <c r="JA19" s="18">
        <f>IF(ISNA(MATCH(JA$3,Feiertage!$AH5:$AH50,0)),0,1)</f>
        <v>0</v>
      </c>
      <c r="JB19" s="18">
        <f>IF(ISNA(MATCH(JB$3,Feiertage!$AH5:$AH50,0)),0,1)</f>
        <v>0</v>
      </c>
      <c r="JC19" s="18">
        <f>IF(ISNA(MATCH(JC$3,Feiertage!$AH5:$AH50,0)),0,1)</f>
        <v>0</v>
      </c>
      <c r="JD19" s="18">
        <f>IF(ISNA(MATCH(JD$3,Feiertage!$AH5:$AH50,0)),0,1)</f>
        <v>0</v>
      </c>
      <c r="JE19" s="18">
        <f>IF(ISNA(MATCH(JE$3,Feiertage!$AH5:$AH50,0)),0,1)</f>
        <v>0</v>
      </c>
      <c r="JF19" s="18">
        <f>IF(ISNA(MATCH(JF$3,Feiertage!$AH5:$AH50,0)),0,1)</f>
        <v>0</v>
      </c>
      <c r="JG19" s="18">
        <f>IF(ISNA(MATCH(JG$3,Feiertage!$AH5:$AH50,0)),0,1)</f>
        <v>0</v>
      </c>
      <c r="JH19" s="18">
        <f>IF(ISNA(MATCH(JH$3,Feiertage!$AH5:$AH50,0)),0,1)</f>
        <v>0</v>
      </c>
      <c r="JI19" s="18">
        <f>IF(ISNA(MATCH(JI$3,Feiertage!$AH5:$AH50,0)),0,1)</f>
        <v>0</v>
      </c>
      <c r="JJ19" s="18">
        <f>IF(ISNA(MATCH(JJ$3,Feiertage!$AH5:$AH50,0)),0,1)</f>
        <v>0</v>
      </c>
      <c r="JK19" s="18">
        <f>IF(ISNA(MATCH(JK$3,Feiertage!$AH5:$AH50,0)),0,1)</f>
        <v>0</v>
      </c>
      <c r="JL19" s="18">
        <f>IF(ISNA(MATCH(JL$3,Feiertage!$AH5:$AH50,0)),0,1)</f>
        <v>0</v>
      </c>
      <c r="JM19" s="18">
        <f>IF(ISNA(MATCH(JM$3,Feiertage!$AH5:$AH50,0)),0,1)</f>
        <v>0</v>
      </c>
      <c r="JN19" s="18">
        <f>IF(ISNA(MATCH(JN$3,Feiertage!$AH5:$AH50,0)),0,1)</f>
        <v>0</v>
      </c>
      <c r="JO19" s="18">
        <f>IF(ISNA(MATCH(JO$3,Feiertage!$AH5:$AH50,0)),0,1)</f>
        <v>0</v>
      </c>
      <c r="JP19" s="18">
        <f>IF(ISNA(MATCH(JP$3,Feiertage!$AH5:$AH50,0)),0,1)</f>
        <v>0</v>
      </c>
      <c r="JQ19" s="18">
        <f>IF(ISNA(MATCH(JQ$3,Feiertage!$AH5:$AH50,0)),0,1)</f>
        <v>0</v>
      </c>
      <c r="JR19" s="18">
        <f>IF(ISNA(MATCH(JR$3,Feiertage!$AH5:$AH50,0)),0,1)</f>
        <v>0</v>
      </c>
      <c r="JS19" s="18">
        <f>IF(ISNA(MATCH(JS$3,Feiertage!$AH5:$AH50,0)),0,1)</f>
        <v>0</v>
      </c>
      <c r="JT19" s="18">
        <f>IF(ISNA(MATCH(JT$3,Feiertage!$AH5:$AH50,0)),0,1)</f>
        <v>0</v>
      </c>
      <c r="JU19" s="18">
        <f>IF(ISNA(MATCH(JU$3,Feiertage!$AH5:$AH50,0)),0,1)</f>
        <v>0</v>
      </c>
      <c r="JV19" s="18">
        <f>IF(ISNA(MATCH(JV$3,Feiertage!$AH5:$AH50,0)),0,1)</f>
        <v>0</v>
      </c>
      <c r="JW19" s="18">
        <f>IF(ISNA(MATCH(JW$3,Feiertage!$AH5:$AH50,0)),0,1)</f>
        <v>0</v>
      </c>
      <c r="JX19" s="18">
        <f>IF(ISNA(MATCH(JX$3,Feiertage!$AH5:$AH50,0)),0,1)</f>
        <v>0</v>
      </c>
      <c r="JY19" s="18">
        <f>IF(ISNA(MATCH(JY$3,Feiertage!$AH5:$AH50,0)),0,1)</f>
        <v>0</v>
      </c>
      <c r="JZ19" s="18">
        <f>IF(ISNA(MATCH(JZ$3,Feiertage!$AH5:$AH50,0)),0,1)</f>
        <v>0</v>
      </c>
      <c r="KA19" s="18">
        <f>IF(ISNA(MATCH(KA$3,Feiertage!$AH5:$AH50,0)),0,1)</f>
        <v>0</v>
      </c>
      <c r="KB19" s="18">
        <f>IF(ISNA(MATCH(KB$3,Feiertage!$AH5:$AH50,0)),0,1)</f>
        <v>0</v>
      </c>
      <c r="KC19" s="18">
        <f>IF(ISNA(MATCH(KC$3,Feiertage!$AH5:$AH50,0)),0,1)</f>
        <v>0</v>
      </c>
      <c r="KD19" s="18">
        <f>IF(ISNA(MATCH(KD$3,Feiertage!$AH5:$AH50,0)),0,1)</f>
        <v>0</v>
      </c>
      <c r="KE19" s="18">
        <f>IF(ISNA(MATCH(KE$3,Feiertage!$AH5:$AH50,0)),0,1)</f>
        <v>0</v>
      </c>
      <c r="KF19" s="18">
        <f>IF(ISNA(MATCH(KF$3,Feiertage!$AH5:$AH50,0)),0,1)</f>
        <v>0</v>
      </c>
      <c r="KG19" s="18">
        <f>IF(ISNA(MATCH(KG$3,Feiertage!$AH5:$AH50,0)),0,1)</f>
        <v>0</v>
      </c>
      <c r="KH19" s="18">
        <f>IF(ISNA(MATCH(KH$3,Feiertage!$AH5:$AH50,0)),0,1)</f>
        <v>0</v>
      </c>
      <c r="KI19" s="18">
        <f>IF(ISNA(MATCH(KI$3,Feiertage!$AH5:$AH50,0)),0,1)</f>
        <v>0</v>
      </c>
      <c r="KJ19" s="18">
        <f>IF(ISNA(MATCH(KJ$3,Feiertage!$AH5:$AH50,0)),0,1)</f>
        <v>1</v>
      </c>
      <c r="KK19" s="18">
        <f>IF(ISNA(MATCH(KK$3,Feiertage!$AH5:$AH50,0)),0,1)</f>
        <v>0</v>
      </c>
      <c r="KL19" s="18">
        <f>IF(ISNA(MATCH(KL$3,Feiertage!$AH5:$AH50,0)),0,1)</f>
        <v>0</v>
      </c>
      <c r="KM19" s="18">
        <f>IF(ISNA(MATCH(KM$3,Feiertage!$AH5:$AH50,0)),0,1)</f>
        <v>0</v>
      </c>
      <c r="KN19" s="18">
        <f>IF(ISNA(MATCH(KN$3,Feiertage!$AH5:$AH50,0)),0,1)</f>
        <v>0</v>
      </c>
      <c r="KO19" s="18">
        <f>IF(ISNA(MATCH(KO$3,Feiertage!$AH5:$AH50,0)),0,1)</f>
        <v>0</v>
      </c>
      <c r="KP19" s="18">
        <f>IF(ISNA(MATCH(KP$3,Feiertage!$AH5:$AH50,0)),0,1)</f>
        <v>0</v>
      </c>
      <c r="KQ19" s="18">
        <f>IF(ISNA(MATCH(KQ$3,Feiertage!$AH5:$AH50,0)),0,1)</f>
        <v>0</v>
      </c>
      <c r="KR19" s="18">
        <f>IF(ISNA(MATCH(KR$3,Feiertage!$AH5:$AH50,0)),0,1)</f>
        <v>0</v>
      </c>
      <c r="KS19" s="18">
        <f>IF(ISNA(MATCH(KS$3,Feiertage!$AH5:$AH50,0)),0,1)</f>
        <v>0</v>
      </c>
      <c r="KT19" s="18">
        <f>IF(ISNA(MATCH(KT$3,Feiertage!$AH5:$AH50,0)),0,1)</f>
        <v>0</v>
      </c>
      <c r="KU19" s="18">
        <f>IF(ISNA(MATCH(KU$3,Feiertage!$AH5:$AH50,0)),0,1)</f>
        <v>0</v>
      </c>
      <c r="KV19" s="18">
        <f>IF(ISNA(MATCH(KV$3,Feiertage!$AH5:$AH50,0)),0,1)</f>
        <v>0</v>
      </c>
      <c r="KW19" s="18">
        <f>IF(ISNA(MATCH(KW$3,Feiertage!$AH5:$AH50,0)),0,1)</f>
        <v>0</v>
      </c>
      <c r="KX19" s="18">
        <f>IF(ISNA(MATCH(KX$3,Feiertage!$AH5:$AH50,0)),0,1)</f>
        <v>0</v>
      </c>
      <c r="KY19" s="18">
        <f>IF(ISNA(MATCH(KY$3,Feiertage!$AH5:$AH50,0)),0,1)</f>
        <v>0</v>
      </c>
      <c r="KZ19" s="18">
        <f>IF(ISNA(MATCH(KZ$3,Feiertage!$AH5:$AH50,0)),0,1)</f>
        <v>0</v>
      </c>
      <c r="LA19" s="18">
        <f>IF(ISNA(MATCH(LA$3,Feiertage!$AH5:$AH50,0)),0,1)</f>
        <v>0</v>
      </c>
      <c r="LB19" s="18">
        <f>IF(ISNA(MATCH(LB$3,Feiertage!$AH5:$AH50,0)),0,1)</f>
        <v>0</v>
      </c>
      <c r="LC19" s="18">
        <f>IF(ISNA(MATCH(LC$3,Feiertage!$AH5:$AH50,0)),0,1)</f>
        <v>0</v>
      </c>
      <c r="LD19" s="18">
        <f>IF(ISNA(MATCH(LD$3,Feiertage!$AH5:$AH50,0)),0,1)</f>
        <v>0</v>
      </c>
      <c r="LE19" s="18">
        <f>IF(ISNA(MATCH(LE$3,Feiertage!$AH5:$AH50,0)),0,1)</f>
        <v>0</v>
      </c>
      <c r="LF19" s="18">
        <f>IF(ISNA(MATCH(LF$3,Feiertage!$AH5:$AH50,0)),0,1)</f>
        <v>0</v>
      </c>
      <c r="LG19" s="18">
        <f>IF(ISNA(MATCH(LG$3,Feiertage!$AH5:$AH50,0)),0,1)</f>
        <v>0</v>
      </c>
      <c r="LH19" s="18">
        <f>IF(ISNA(MATCH(LH$3,Feiertage!$AH5:$AH50,0)),0,1)</f>
        <v>0</v>
      </c>
      <c r="LI19" s="18">
        <f>IF(ISNA(MATCH(LI$3,Feiertage!$AH5:$AH50,0)),0,1)</f>
        <v>0</v>
      </c>
      <c r="LJ19" s="18">
        <f>IF(ISNA(MATCH(LJ$3,Feiertage!$AH5:$AH50,0)),0,1)</f>
        <v>0</v>
      </c>
      <c r="LK19" s="18">
        <f>IF(ISNA(MATCH(LK$3,Feiertage!$AH5:$AH50,0)),0,1)</f>
        <v>0</v>
      </c>
      <c r="LL19" s="18">
        <f>IF(ISNA(MATCH(LL$3,Feiertage!$AH5:$AH50,0)),0,1)</f>
        <v>1</v>
      </c>
      <c r="LM19" s="18">
        <f>IF(ISNA(MATCH(LM$3,Feiertage!$AH5:$AH50,0)),0,1)</f>
        <v>0</v>
      </c>
      <c r="LN19" s="18">
        <f>IF(ISNA(MATCH(LN$3,Feiertage!$AH5:$AH50,0)),0,1)</f>
        <v>0</v>
      </c>
      <c r="LO19" s="18">
        <f>IF(ISNA(MATCH(LO$3,Feiertage!$AH5:$AH50,0)),0,1)</f>
        <v>0</v>
      </c>
      <c r="LP19" s="18">
        <f>IF(ISNA(MATCH(LP$3,Feiertage!$AH5:$AH50,0)),0,1)</f>
        <v>0</v>
      </c>
      <c r="LQ19" s="18">
        <f>IF(ISNA(MATCH(LQ$3,Feiertage!$AH5:$AH50,0)),0,1)</f>
        <v>0</v>
      </c>
      <c r="LR19" s="18">
        <f>IF(ISNA(MATCH(LR$3,Feiertage!$AH5:$AH50,0)),0,1)</f>
        <v>0</v>
      </c>
      <c r="LS19" s="18">
        <f>IF(ISNA(MATCH(LS$3,Feiertage!$AH5:$AH50,0)),0,1)</f>
        <v>0</v>
      </c>
      <c r="LT19" s="18">
        <f>IF(ISNA(MATCH(LT$3,Feiertage!$AH5:$AH50,0)),0,1)</f>
        <v>0</v>
      </c>
      <c r="LU19" s="18">
        <f>IF(ISNA(MATCH(LU$3,Feiertage!$AH5:$AH50,0)),0,1)</f>
        <v>0</v>
      </c>
      <c r="LV19" s="18">
        <f>IF(ISNA(MATCH(LV$3,Feiertage!$AH5:$AH50,0)),0,1)</f>
        <v>0</v>
      </c>
      <c r="LW19" s="18">
        <f>IF(ISNA(MATCH(LW$3,Feiertage!$AH5:$AH50,0)),0,1)</f>
        <v>0</v>
      </c>
      <c r="LX19" s="18">
        <f>IF(ISNA(MATCH(LX$3,Feiertage!$AH5:$AH50,0)),0,1)</f>
        <v>0</v>
      </c>
      <c r="LY19" s="18">
        <f>IF(ISNA(MATCH(LY$3,Feiertage!$AH5:$AH50,0)),0,1)</f>
        <v>0</v>
      </c>
      <c r="LZ19" s="18">
        <f>IF(ISNA(MATCH(LZ$3,Feiertage!$AH5:$AH50,0)),0,1)</f>
        <v>0</v>
      </c>
      <c r="MA19" s="18">
        <f>IF(ISNA(MATCH(MA$3,Feiertage!$AH5:$AH50,0)),0,1)</f>
        <v>0</v>
      </c>
      <c r="MB19" s="18">
        <f>IF(ISNA(MATCH(MB$3,Feiertage!$AH5:$AH50,0)),0,1)</f>
        <v>0</v>
      </c>
      <c r="MC19" s="18">
        <f>IF(ISNA(MATCH(MC$3,Feiertage!$AH5:$AH50,0)),0,1)</f>
        <v>0</v>
      </c>
      <c r="MD19" s="18">
        <f>IF(ISNA(MATCH(MD$3,Feiertage!$AH5:$AH50,0)),0,1)</f>
        <v>0</v>
      </c>
      <c r="ME19" s="18">
        <f>IF(ISNA(MATCH(ME$3,Feiertage!$AH5:$AH50,0)),0,1)</f>
        <v>0</v>
      </c>
      <c r="MF19" s="18">
        <f>IF(ISNA(MATCH(MF$3,Feiertage!$AH5:$AH50,0)),0,1)</f>
        <v>0</v>
      </c>
      <c r="MG19" s="18">
        <f>IF(ISNA(MATCH(MG$3,Feiertage!$AH5:$AH50,0)),0,1)</f>
        <v>0</v>
      </c>
      <c r="MH19" s="18">
        <f>IF(ISNA(MATCH(MH$3,Feiertage!$AH5:$AH50,0)),0,1)</f>
        <v>0</v>
      </c>
      <c r="MI19" s="18">
        <f>IF(ISNA(MATCH(MI$3,Feiertage!$AH5:$AH50,0)),0,1)</f>
        <v>0</v>
      </c>
      <c r="MJ19" s="18">
        <f>IF(ISNA(MATCH(MJ$3,Feiertage!$AH5:$AH50,0)),0,1)</f>
        <v>0</v>
      </c>
      <c r="MK19" s="18">
        <f>IF(ISNA(MATCH(MK$3,Feiertage!$AH5:$AH50,0)),0,1)</f>
        <v>0</v>
      </c>
      <c r="ML19" s="18">
        <f>IF(ISNA(MATCH(ML$3,Feiertage!$AH5:$AH50,0)),0,1)</f>
        <v>0</v>
      </c>
      <c r="MM19" s="18">
        <f>IF(ISNA(MATCH(MM$3,Feiertage!$AH5:$AH50,0)),0,1)</f>
        <v>0</v>
      </c>
      <c r="MN19" s="18">
        <f>IF(ISNA(MATCH(MN$3,Feiertage!$AH5:$AH50,0)),0,1)</f>
        <v>0</v>
      </c>
      <c r="MO19" s="18">
        <f>IF(ISNA(MATCH(MO$3,Feiertage!$AH5:$AH50,0)),0,1)</f>
        <v>0</v>
      </c>
      <c r="MP19" s="18">
        <f>IF(ISNA(MATCH(MP$3,Feiertage!$AH5:$AH50,0)),0,1)</f>
        <v>0</v>
      </c>
      <c r="MQ19" s="18">
        <f>IF(ISNA(MATCH(MQ$3,Feiertage!$AH5:$AH50,0)),0,1)</f>
        <v>0</v>
      </c>
      <c r="MR19" s="18">
        <f>IF(ISNA(MATCH(MR$3,Feiertage!$AH5:$AH50,0)),0,1)</f>
        <v>0</v>
      </c>
      <c r="MS19" s="18">
        <f>IF(ISNA(MATCH(MS$3,Feiertage!$AH5:$AH50,0)),0,1)</f>
        <v>0</v>
      </c>
      <c r="MT19" s="18">
        <f>IF(ISNA(MATCH(MT$3,Feiertage!$AH5:$AH50,0)),0,1)</f>
        <v>0</v>
      </c>
      <c r="MU19" s="18">
        <f>IF(ISNA(MATCH(MU$3,Feiertage!$AH5:$AH50,0)),0,1)</f>
        <v>0</v>
      </c>
      <c r="MV19" s="18">
        <f>IF(ISNA(MATCH(MV$3,Feiertage!$AH5:$AH50,0)),0,1)</f>
        <v>0</v>
      </c>
      <c r="MW19" s="18">
        <f>IF(ISNA(MATCH(MW$3,Feiertage!$AH5:$AH50,0)),0,1)</f>
        <v>0</v>
      </c>
      <c r="MX19" s="18">
        <f>IF(ISNA(MATCH(MX$3,Feiertage!$AH5:$AH50,0)),0,1)</f>
        <v>0</v>
      </c>
      <c r="MY19" s="18">
        <f>IF(ISNA(MATCH(MY$3,Feiertage!$AH5:$AH50,0)),0,1)</f>
        <v>0</v>
      </c>
      <c r="MZ19" s="18">
        <f>IF(ISNA(MATCH(MZ$3,Feiertage!$AH5:$AH50,0)),0,1)</f>
        <v>0</v>
      </c>
      <c r="NA19" s="18">
        <f>IF(ISNA(MATCH(NA$3,Feiertage!$AH5:$AH50,0)),0,1)</f>
        <v>0</v>
      </c>
      <c r="NB19" s="18">
        <f>IF(ISNA(MATCH(NB$3,Feiertage!$AH5:$AH50,0)),0,1)</f>
        <v>0</v>
      </c>
      <c r="NC19" s="18">
        <f>IF(ISNA(MATCH(NC$3,Feiertage!$AH5:$AH50,0)),0,1)</f>
        <v>0</v>
      </c>
      <c r="ND19" s="18">
        <f>IF(ISNA(MATCH(ND$3,Feiertage!$AH5:$AH50,0)),0,1)</f>
        <v>0</v>
      </c>
      <c r="NE19" s="18">
        <f>IF(ISNA(MATCH(NE$3,Feiertage!$AH5:$AH50,0)),0,1)</f>
        <v>0</v>
      </c>
      <c r="NF19" s="18">
        <f>IF(ISNA(MATCH(NF$3,Feiertage!$AH5:$AH50,0)),0,1)</f>
        <v>0</v>
      </c>
      <c r="NG19" s="18">
        <f>IF(ISNA(MATCH(NG$3,Feiertage!$AH5:$AH50,0)),0,1)</f>
        <v>0</v>
      </c>
      <c r="NH19" s="18">
        <f>IF(ISNA(MATCH(NH$3,Feiertage!$AH5:$AH50,0)),0,1)</f>
        <v>0</v>
      </c>
      <c r="NI19" s="18">
        <f>IF(ISNA(MATCH(NI$3,Feiertage!$AH5:$AH50,0)),0,1)</f>
        <v>0</v>
      </c>
      <c r="NJ19" s="18">
        <f>IF(ISNA(MATCH(NJ$3,Feiertage!$AH5:$AH50,0)),0,1)</f>
        <v>0</v>
      </c>
      <c r="NK19" s="18">
        <f>IF(ISNA(MATCH(NK$3,Feiertage!$AH5:$AH50,0)),0,1)</f>
        <v>0</v>
      </c>
      <c r="NL19" s="18">
        <f>IF(ISNA(MATCH(NL$3,Feiertage!$AH5:$AH50,0)),0,1)</f>
        <v>0</v>
      </c>
      <c r="NM19" s="18">
        <f>IF(ISNA(MATCH(NM$3,Feiertage!$AH5:$AH50,0)),0,1)</f>
        <v>0</v>
      </c>
      <c r="NN19" s="18">
        <f>IF(ISNA(MATCH(NN$3,Feiertage!$AH5:$AH50,0)),0,1)</f>
        <v>0</v>
      </c>
      <c r="NO19" s="18">
        <f>IF(ISNA(MATCH(NO$3,Feiertage!$AH5:$AH50,0)),0,1)</f>
        <v>1</v>
      </c>
      <c r="NP19" s="18">
        <f>IF(ISNA(MATCH(NP$3,Feiertage!$AH5:$AH50,0)),0,1)</f>
        <v>1</v>
      </c>
      <c r="NQ19" s="18">
        <f>IF(ISNA(MATCH(NQ$3,Feiertage!$AH5:$AH50,0)),0,1)</f>
        <v>0</v>
      </c>
      <c r="NR19" s="18">
        <f>IF(ISNA(MATCH(NR$3,Feiertage!$AH5:$AH50,0)),0,1)</f>
        <v>0</v>
      </c>
      <c r="NS19" s="18">
        <f>IF(ISNA(MATCH(NS$3,Feiertage!$AH5:$AH50,0)),0,1)</f>
        <v>0</v>
      </c>
      <c r="NT19" s="18">
        <f>IF(ISNA(MATCH(NT$3,Feiertage!$AH5:$AH50,0)),0,1)</f>
        <v>0</v>
      </c>
      <c r="NU19" s="18">
        <f>IF(ISNA(MATCH(NU$3,Feiertage!$AH5:$AH50,0)),0,1)</f>
        <v>1</v>
      </c>
    </row>
    <row r="20" spans="2:385" s="11" customFormat="1" ht="15" hidden="1" customHeight="1" x14ac:dyDescent="0.45">
      <c r="B20" s="161" t="s">
        <v>78</v>
      </c>
      <c r="C20" s="75" t="s">
        <v>15</v>
      </c>
      <c r="D20" s="87"/>
      <c r="E20" s="163"/>
      <c r="F20" s="163"/>
      <c r="G20" s="170"/>
      <c r="H20" s="170"/>
      <c r="I20" s="136"/>
      <c r="J20" s="136"/>
      <c r="K20" s="136"/>
      <c r="L20" s="165"/>
      <c r="M20" s="165"/>
      <c r="N20" s="167"/>
      <c r="O20" s="167"/>
      <c r="P20" s="154"/>
      <c r="Q20" s="156"/>
      <c r="R20" s="170"/>
      <c r="S20" s="158"/>
      <c r="T20" s="18">
        <f ca="1">IF(ISNA(MATCH(T$3,Ferien!$D$5:$D$44,0)),0,INDIRECT("Ferien!$BD"&amp;(MATCH(T$3,Ferien!$D$5:$D$44,0))+4)+1)</f>
        <v>0</v>
      </c>
      <c r="U20" s="18">
        <f ca="1">IF(ISNA(MATCH(U$3,Ferien!$D$5:$D$44,0)),IF(T20&gt;0,IF(AND(T20=1,S20=0),0,T20-1),0),INDIRECT("Ferien!$BD"&amp;(MATCH(U$3,Ferien!$D$5:$D$44,0))+4)+1)</f>
        <v>0</v>
      </c>
      <c r="V20" s="18">
        <f ca="1">IF(ISNA(MATCH(V$3,Ferien!$D$5:$D$44,0)),IF(U20&gt;0,IF(AND(U20=1,T20=0),0,U20-1),0),INDIRECT("Ferien!$BD"&amp;(MATCH(V$3,Ferien!$D$5:$D$44,0))+4)+1)</f>
        <v>0</v>
      </c>
      <c r="W20" s="18">
        <f ca="1">IF(ISNA(MATCH(W$3,Ferien!$D$5:$D$44,0)),IF(V20&gt;0,IF(AND(V20=1,U20=0),0,V20-1),0),INDIRECT("Ferien!$BD"&amp;(MATCH(W$3,Ferien!$D$5:$D$44,0))+4)+1)</f>
        <v>0</v>
      </c>
      <c r="X20" s="18">
        <f ca="1">IF(ISNA(MATCH(X$3,Ferien!$D$5:$D$44,0)),IF(W20&gt;0,IF(AND(W20=1,V20=0),0,W20-1),0),INDIRECT("Ferien!$BD"&amp;(MATCH(X$3,Ferien!$D$5:$D$44,0))+4)+1)</f>
        <v>0</v>
      </c>
      <c r="Y20" s="18">
        <f ca="1">IF(ISNA(MATCH(Y$3,Ferien!$D$5:$D$44,0)),IF(X20&gt;0,IF(AND(X20=1,W20=0),0,X20-1),0),INDIRECT("Ferien!$BD"&amp;(MATCH(Y$3,Ferien!$D$5:$D$44,0))+4)+1)</f>
        <v>0</v>
      </c>
      <c r="Z20" s="18">
        <f ca="1">IF(ISNA(MATCH(Z$3,Ferien!$D$5:$D$44,0)),IF(Y20&gt;0,IF(AND(Y20=1,X20=0),0,Y20-1),0),INDIRECT("Ferien!$BD"&amp;(MATCH(Z$3,Ferien!$D$5:$D$44,0))+4)+1)</f>
        <v>0</v>
      </c>
      <c r="AA20" s="18">
        <f ca="1">IF(ISNA(MATCH(AA$3,Ferien!$D$5:$D$44,0)),IF(Z20&gt;0,IF(AND(Z20=1,Y20=0),0,Z20-1),0),INDIRECT("Ferien!$BD"&amp;(MATCH(AA$3,Ferien!$D$5:$D$44,0))+4)+1)</f>
        <v>0</v>
      </c>
      <c r="AB20" s="18">
        <f ca="1">IF(ISNA(MATCH(AB$3,Ferien!$D$5:$D$44,0)),IF(AA20&gt;0,IF(AND(AA20=1,Z20=0),0,AA20-1),0),INDIRECT("Ferien!$BD"&amp;(MATCH(AB$3,Ferien!$D$5:$D$44,0))+4)+1)</f>
        <v>0</v>
      </c>
      <c r="AC20" s="18">
        <f ca="1">IF(ISNA(MATCH(AC$3,Ferien!$D$5:$D$44,0)),IF(AB20&gt;0,IF(AND(AB20=1,AA20=0),0,AB20-1),0),INDIRECT("Ferien!$BD"&amp;(MATCH(AC$3,Ferien!$D$5:$D$44,0))+4)+1)</f>
        <v>0</v>
      </c>
      <c r="AD20" s="18">
        <f ca="1">IF(ISNA(MATCH(AD$3,Ferien!$D$5:$D$44,0)),IF(AC20&gt;0,IF(AND(AC20=1,AB20=0),0,AC20-1),0),INDIRECT("Ferien!$BD"&amp;(MATCH(AD$3,Ferien!$D$5:$D$44,0))+4)+1)</f>
        <v>0</v>
      </c>
      <c r="AE20" s="18">
        <f ca="1">IF(ISNA(MATCH(AE$3,Ferien!$D$5:$D$44,0)),IF(AD20&gt;0,IF(AND(AD20=1,AC20=0),0,AD20-1),0),INDIRECT("Ferien!$BD"&amp;(MATCH(AE$3,Ferien!$D$5:$D$44,0))+4)+1)</f>
        <v>0</v>
      </c>
      <c r="AF20" s="18">
        <f ca="1">IF(ISNA(MATCH(AF$3,Ferien!$D$5:$D$44,0)),IF(AE20&gt;0,IF(AND(AE20=1,AD20=0),0,AE20-1),0),INDIRECT("Ferien!$BD"&amp;(MATCH(AF$3,Ferien!$D$5:$D$44,0))+4)+1)</f>
        <v>0</v>
      </c>
      <c r="AG20" s="18">
        <f ca="1">IF(ISNA(MATCH(AG$3,Ferien!$D$5:$D$44,0)),IF(AF20&gt;0,IF(AND(AF20=1,AE20=0),0,AF20-1),0),INDIRECT("Ferien!$BD"&amp;(MATCH(AG$3,Ferien!$D$5:$D$44,0))+4)+1)</f>
        <v>0</v>
      </c>
      <c r="AH20" s="18">
        <f ca="1">IF(ISNA(MATCH(AH$3,Ferien!$D$5:$D$44,0)),IF(AG20&gt;0,IF(AND(AG20=1,AF20=0),0,AG20-1),0),INDIRECT("Ferien!$BD"&amp;(MATCH(AH$3,Ferien!$D$5:$D$44,0))+4)+1)</f>
        <v>0</v>
      </c>
      <c r="AI20" s="18">
        <f ca="1">IF(ISNA(MATCH(AI$3,Ferien!$D$5:$D$44,0)),IF(AH20&gt;0,IF(AND(AH20=1,AG20=0),0,AH20-1),0),INDIRECT("Ferien!$BD"&amp;(MATCH(AI$3,Ferien!$D$5:$D$44,0))+4)+1)</f>
        <v>0</v>
      </c>
      <c r="AJ20" s="18">
        <f ca="1">IF(ISNA(MATCH(AJ$3,Ferien!$D$5:$D$44,0)),IF(AI20&gt;0,IF(AND(AI20=1,AH20=0),0,AI20-1),0),INDIRECT("Ferien!$BD"&amp;(MATCH(AJ$3,Ferien!$D$5:$D$44,0))+4)+1)</f>
        <v>0</v>
      </c>
      <c r="AK20" s="18">
        <f ca="1">IF(ISNA(MATCH(AK$3,Ferien!$D$5:$D$44,0)),IF(AJ20&gt;0,IF(AND(AJ20=1,AI20=0),0,AJ20-1),0),INDIRECT("Ferien!$BD"&amp;(MATCH(AK$3,Ferien!$D$5:$D$44,0))+4)+1)</f>
        <v>0</v>
      </c>
      <c r="AL20" s="18">
        <f ca="1">IF(ISNA(MATCH(AL$3,Ferien!$D$5:$D$44,0)),IF(AK20&gt;0,IF(AND(AK20=1,AJ20=0),0,AK20-1),0),INDIRECT("Ferien!$BD"&amp;(MATCH(AL$3,Ferien!$D$5:$D$44,0))+4)+1)</f>
        <v>0</v>
      </c>
      <c r="AM20" s="18">
        <f ca="1">IF(ISNA(MATCH(AM$3,Ferien!$D$5:$D$44,0)),IF(AL20&gt;0,IF(AND(AL20=1,AK20=0),0,AL20-1),0),INDIRECT("Ferien!$BD"&amp;(MATCH(AM$3,Ferien!$D$5:$D$44,0))+4)+1)</f>
        <v>0</v>
      </c>
      <c r="AN20" s="18">
        <f ca="1">IF(ISNA(MATCH(AN$3,Ferien!$D$5:$D$44,0)),IF(AM20&gt;0,IF(AND(AM20=1,AL20=0),0,AM20-1),0),INDIRECT("Ferien!$BD"&amp;(MATCH(AN$3,Ferien!$D$5:$D$44,0))+4)+1)</f>
        <v>0</v>
      </c>
      <c r="AO20" s="18">
        <f ca="1">IF(ISNA(MATCH(AO$3,Ferien!$D$5:$D$44,0)),IF(AN20&gt;0,IF(AND(AN20=1,AM20=0),0,AN20-1),0),INDIRECT("Ferien!$BD"&amp;(MATCH(AO$3,Ferien!$D$5:$D$44,0))+4)+1)</f>
        <v>0</v>
      </c>
      <c r="AP20" s="18">
        <f ca="1">IF(ISNA(MATCH(AP$3,Ferien!$D$5:$D$44,0)),IF(AO20&gt;0,IF(AND(AO20=1,AN20=0),0,AO20-1),0),INDIRECT("Ferien!$BD"&amp;(MATCH(AP$3,Ferien!$D$5:$D$44,0))+4)+1)</f>
        <v>0</v>
      </c>
      <c r="AQ20" s="18">
        <f ca="1">IF(ISNA(MATCH(AQ$3,Ferien!$D$5:$D$44,0)),IF(AP20&gt;0,IF(AND(AP20=1,AO20=0),0,AP20-1),0),INDIRECT("Ferien!$BD"&amp;(MATCH(AQ$3,Ferien!$D$5:$D$44,0))+4)+1)</f>
        <v>0</v>
      </c>
      <c r="AR20" s="18">
        <f ca="1">IF(ISNA(MATCH(AR$3,Ferien!$D$5:$D$44,0)),IF(AQ20&gt;0,IF(AND(AQ20=1,AP20=0),0,AQ20-1),0),INDIRECT("Ferien!$BD"&amp;(MATCH(AR$3,Ferien!$D$5:$D$44,0))+4)+1)</f>
        <v>0</v>
      </c>
      <c r="AS20" s="18">
        <f ca="1">IF(ISNA(MATCH(AS$3,Ferien!$D$5:$D$44,0)),IF(AR20&gt;0,IF(AND(AR20=1,AQ20=0),0,AR20-1),0),INDIRECT("Ferien!$BD"&amp;(MATCH(AS$3,Ferien!$D$5:$D$44,0))+4)+1)</f>
        <v>0</v>
      </c>
      <c r="AT20" s="18">
        <f ca="1">IF(ISNA(MATCH(AT$3,Ferien!$D$5:$D$44,0)),IF(AS20&gt;0,IF(AND(AS20=1,AR20=0),0,AS20-1),0),INDIRECT("Ferien!$BD"&amp;(MATCH(AT$3,Ferien!$D$5:$D$44,0))+4)+1)</f>
        <v>0</v>
      </c>
      <c r="AU20" s="18">
        <f ca="1">IF(ISNA(MATCH(AU$3,Ferien!$D$5:$D$44,0)),IF(AT20&gt;0,IF(AND(AT20=1,AS20=0),0,AT20-1),0),INDIRECT("Ferien!$BD"&amp;(MATCH(AU$3,Ferien!$D$5:$D$44,0))+4)+1)</f>
        <v>0</v>
      </c>
      <c r="AV20" s="18">
        <f ca="1">IF(ISNA(MATCH(AV$3,Ferien!$D$5:$D$44,0)),IF(AU20&gt;0,IF(AND(AU20=1,AT20=0),0,AU20-1),0),INDIRECT("Ferien!$BD"&amp;(MATCH(AV$3,Ferien!$D$5:$D$44,0))+4)+1)</f>
        <v>0</v>
      </c>
      <c r="AW20" s="18">
        <f ca="1">IF(ISNA(MATCH(AW$3,Ferien!$D$5:$D$44,0)),IF(AV20&gt;0,IF(AND(AV20=1,AU20=0),0,AV20-1),0),INDIRECT("Ferien!$BD"&amp;(MATCH(AW$3,Ferien!$D$5:$D$44,0))+4)+1)</f>
        <v>0</v>
      </c>
      <c r="AX20" s="18">
        <f ca="1">IF(ISNA(MATCH(AX$3,Ferien!$D$5:$D$44,0)),IF(AW20&gt;0,IF(AND(AW20=1,AV20=0),0,AW20-1),0),INDIRECT("Ferien!$BD"&amp;(MATCH(AX$3,Ferien!$D$5:$D$44,0))+4)+1)</f>
        <v>0</v>
      </c>
      <c r="AY20" s="18">
        <f ca="1">IF(ISNA(MATCH(AY$3,Ferien!$D$5:$D$44,0)),IF(AX20&gt;0,IF(AND(AX20=1,AW20=0),0,AX20-1),0),INDIRECT("Ferien!$BD"&amp;(MATCH(AY$3,Ferien!$D$5:$D$44,0))+4)+1)</f>
        <v>0</v>
      </c>
      <c r="AZ20" s="18">
        <f ca="1">IF(ISNA(MATCH(AZ$3,Ferien!$D$5:$D$44,0)),IF(AY20&gt;0,IF(AND(AY20=1,AX20=0),0,AY20-1),0),INDIRECT("Ferien!$BD"&amp;(MATCH(AZ$3,Ferien!$D$5:$D$44,0))+4)+1)</f>
        <v>0</v>
      </c>
      <c r="BA20" s="18">
        <f ca="1">IF(ISNA(MATCH(BA$3,Ferien!$D$5:$D$44,0)),IF(AZ20&gt;0,IF(AND(AZ20=1,AY20=0),0,AZ20-1),0),INDIRECT("Ferien!$BD"&amp;(MATCH(BA$3,Ferien!$D$5:$D$44,0))+4)+1)</f>
        <v>0</v>
      </c>
      <c r="BB20" s="18">
        <f ca="1">IF(ISNA(MATCH(BB$3,Ferien!$D$5:$D$44,0)),IF(BA20&gt;0,IF(AND(BA20=1,AZ20=0),0,BA20-1),0),INDIRECT("Ferien!$BD"&amp;(MATCH(BB$3,Ferien!$D$5:$D$44,0))+4)+1)</f>
        <v>0</v>
      </c>
      <c r="BC20" s="18">
        <f ca="1">IF(ISNA(MATCH(BC$3,Ferien!$D$5:$D$44,0)),IF(BB20&gt;0,IF(AND(BB20=1,BA20=0),0,BB20-1),0),INDIRECT("Ferien!$BD"&amp;(MATCH(BC$3,Ferien!$D$5:$D$44,0))+4)+1)</f>
        <v>0</v>
      </c>
      <c r="BD20" s="18">
        <f ca="1">IF(ISNA(MATCH(BD$3,Ferien!$D$5:$D$44,0)),IF(BC20&gt;0,IF(AND(BC20=1,BB20=0),0,BC20-1),0),INDIRECT("Ferien!$BD"&amp;(MATCH(BD$3,Ferien!$D$5:$D$44,0))+4)+1)</f>
        <v>0</v>
      </c>
      <c r="BE20" s="18">
        <f ca="1">IF(ISNA(MATCH(BE$3,Ferien!$D$5:$D$44,0)),IF(BD20&gt;0,IF(AND(BD20=1,BC20=0),0,BD20-1),0),INDIRECT("Ferien!$BD"&amp;(MATCH(BE$3,Ferien!$D$5:$D$44,0))+4)+1)</f>
        <v>0</v>
      </c>
      <c r="BF20" s="18">
        <f ca="1">IF(ISNA(MATCH(BF$3,Ferien!$D$5:$D$44,0)),IF(BE20&gt;0,IF(AND(BE20=1,BD20=0),0,BE20-1),0),INDIRECT("Ferien!$BD"&amp;(MATCH(BF$3,Ferien!$D$5:$D$44,0))+4)+1)</f>
        <v>0</v>
      </c>
      <c r="BG20" s="18">
        <f ca="1">IF(ISNA(MATCH(BG$3,Ferien!$D$5:$D$44,0)),IF(BF20&gt;0,IF(AND(BF20=1,BE20=0),0,BF20-1),0),INDIRECT("Ferien!$BD"&amp;(MATCH(BG$3,Ferien!$D$5:$D$44,0))+4)+1)</f>
        <v>0</v>
      </c>
      <c r="BH20" s="18">
        <f ca="1">IF(ISNA(MATCH(BH$3,Ferien!$D$5:$D$44,0)),IF(BG20&gt;0,IF(AND(BG20=1,BF20=0),0,BG20-1),0),INDIRECT("Ferien!$BD"&amp;(MATCH(BH$3,Ferien!$D$5:$D$44,0))+4)+1)</f>
        <v>0</v>
      </c>
      <c r="BI20" s="18">
        <f ca="1">IF(ISNA(MATCH(BI$3,Ferien!$D$5:$D$44,0)),IF(BH20&gt;0,IF(AND(BH20=1,BG20=0),0,BH20-1),0),INDIRECT("Ferien!$BD"&amp;(MATCH(BI$3,Ferien!$D$5:$D$44,0))+4)+1)</f>
        <v>0</v>
      </c>
      <c r="BJ20" s="18">
        <f ca="1">IF(ISNA(MATCH(BJ$3,Ferien!$D$5:$D$44,0)),IF(BI20&gt;0,IF(AND(BI20=1,BH20=0),0,BI20-1),0),INDIRECT("Ferien!$BD"&amp;(MATCH(BJ$3,Ferien!$D$5:$D$44,0))+4)+1)</f>
        <v>0</v>
      </c>
      <c r="BK20" s="18">
        <f ca="1">IF(ISNA(MATCH(BK$3,Ferien!$D$5:$D$44,0)),IF(BJ20&gt;0,IF(AND(BJ20=1,BI20=0),0,BJ20-1),0),INDIRECT("Ferien!$BD"&amp;(MATCH(BK$3,Ferien!$D$5:$D$44,0))+4)+1)</f>
        <v>0</v>
      </c>
      <c r="BL20" s="18">
        <f ca="1">IF(ISNA(MATCH(BL$3,Ferien!$D$5:$D$44,0)),IF(BK20&gt;0,IF(AND(BK20=1,BJ20=0),0,BK20-1),0),INDIRECT("Ferien!$BD"&amp;(MATCH(BL$3,Ferien!$D$5:$D$44,0))+4)+1)</f>
        <v>0</v>
      </c>
      <c r="BM20" s="18">
        <f ca="1">IF(ISNA(MATCH(BM$3,Ferien!$D$5:$D$44,0)),IF(BL20&gt;0,IF(AND(BL20=1,BK20=0),0,BL20-1),0),INDIRECT("Ferien!$BD"&amp;(MATCH(BM$3,Ferien!$D$5:$D$44,0))+4)+1)</f>
        <v>0</v>
      </c>
      <c r="BN20" s="18">
        <f ca="1">IF(ISNA(MATCH(BN$3,Ferien!$D$5:$D$44,0)),IF(BM20&gt;0,IF(AND(BM20=1,BL20=0),0,BM20-1),0),INDIRECT("Ferien!$BD"&amp;(MATCH(BN$3,Ferien!$D$5:$D$44,0))+4)+1)</f>
        <v>0</v>
      </c>
      <c r="BO20" s="18">
        <f ca="1">IF(ISNA(MATCH(BO$3,Ferien!$D$5:$D$44,0)),IF(BN20&gt;0,IF(AND(BN20=1,BM20=0),0,BN20-1),0),INDIRECT("Ferien!$BD"&amp;(MATCH(BO$3,Ferien!$D$5:$D$44,0))+4)+1)</f>
        <v>0</v>
      </c>
      <c r="BP20" s="18">
        <f ca="1">IF(ISNA(MATCH(BP$3,Ferien!$D$5:$D$44,0)),IF(BO20&gt;0,IF(AND(BO20=1,BN20=0),0,BO20-1),0),INDIRECT("Ferien!$BD"&amp;(MATCH(BP$3,Ferien!$D$5:$D$44,0))+4)+1)</f>
        <v>0</v>
      </c>
      <c r="BQ20" s="18">
        <f ca="1">IF(ISNA(MATCH(BQ$3,Ferien!$D$5:$D$44,0)),IF(BP20&gt;0,IF(AND(BP20=1,BO20=0),0,BP20-1),0),INDIRECT("Ferien!$BD"&amp;(MATCH(BQ$3,Ferien!$D$5:$D$44,0))+4)+1)</f>
        <v>0</v>
      </c>
      <c r="BR20" s="18">
        <f ca="1">IF(ISNA(MATCH(BR$3,Ferien!$D$5:$D$44,0)),IF(BQ20&gt;0,IF(AND(BQ20=1,BP20=0),0,BQ20-1),0),INDIRECT("Ferien!$BD"&amp;(MATCH(BR$3,Ferien!$D$5:$D$44,0))+4)+1)</f>
        <v>0</v>
      </c>
      <c r="BS20" s="18">
        <f ca="1">IF(ISNA(MATCH(BS$3,Ferien!$D$5:$D$44,0)),IF(BR20&gt;0,IF(AND(BR20=1,BQ20=0),0,BR20-1),0),INDIRECT("Ferien!$BD"&amp;(MATCH(BS$3,Ferien!$D$5:$D$44,0))+4)+1)</f>
        <v>0</v>
      </c>
      <c r="BT20" s="18">
        <f ca="1">IF(ISNA(MATCH(BT$3,Ferien!$D$5:$D$44,0)),IF(BS20&gt;0,IF(AND(BS20=1,BR20=0),0,BS20-1),0),INDIRECT("Ferien!$BD"&amp;(MATCH(BT$3,Ferien!$D$5:$D$44,0))+4)+1)</f>
        <v>0</v>
      </c>
      <c r="BU20" s="18">
        <f ca="1">IF(ISNA(MATCH(BU$3,Ferien!$D$5:$D$44,0)),IF(BT20&gt;0,IF(AND(BT20=1,BS20=0),0,BT20-1),0),INDIRECT("Ferien!$BD"&amp;(MATCH(BU$3,Ferien!$D$5:$D$44,0))+4)+1)</f>
        <v>0</v>
      </c>
      <c r="BV20" s="18">
        <f ca="1">IF(ISNA(MATCH(BV$3,Ferien!$D$5:$D$44,0)),IF(BU20&gt;0,IF(AND(BU20=1,BT20=0),0,BU20-1),0),INDIRECT("Ferien!$BD"&amp;(MATCH(BV$3,Ferien!$D$5:$D$44,0))+4)+1)</f>
        <v>0</v>
      </c>
      <c r="BW20" s="18">
        <f ca="1">IF(ISNA(MATCH(BW$3,Ferien!$D$5:$D$44,0)),IF(BV20&gt;0,IF(AND(BV20=1,BU20=0),0,BV20-1),0),INDIRECT("Ferien!$BD"&amp;(MATCH(BW$3,Ferien!$D$5:$D$44,0))+4)+1)</f>
        <v>0</v>
      </c>
      <c r="BX20" s="18">
        <f ca="1">IF(ISNA(MATCH(BX$3,Ferien!$D$5:$D$44,0)),IF(BW20&gt;0,IF(AND(BW20=1,BV20=0),0,BW20-1),0),INDIRECT("Ferien!$BD"&amp;(MATCH(BX$3,Ferien!$D$5:$D$44,0))+4)+1)</f>
        <v>0</v>
      </c>
      <c r="BY20" s="18">
        <f ca="1">IF(ISNA(MATCH(BY$3,Ferien!$D$5:$D$44,0)),IF(BX20&gt;0,IF(AND(BX20=1,BW20=0),0,BX20-1),0),INDIRECT("Ferien!$BD"&amp;(MATCH(BY$3,Ferien!$D$5:$D$44,0))+4)+1)</f>
        <v>0</v>
      </c>
      <c r="BZ20" s="18">
        <f ca="1">IF(ISNA(MATCH(BZ$3,Ferien!$D$5:$D$44,0)),IF(BY20&gt;0,IF(AND(BY20=1,BX20=0),0,BY20-1),0),INDIRECT("Ferien!$BD"&amp;(MATCH(BZ$3,Ferien!$D$5:$D$44,0))+4)+1)</f>
        <v>0</v>
      </c>
      <c r="CA20" s="18">
        <f ca="1">IF(ISNA(MATCH(CA$3,Ferien!$D$5:$D$44,0)),IF(BZ20&gt;0,IF(AND(BZ20=1,BY20=0),0,BZ20-1),0),INDIRECT("Ferien!$BD"&amp;(MATCH(CA$3,Ferien!$D$5:$D$44,0))+4)+1)</f>
        <v>0</v>
      </c>
      <c r="CB20" s="18">
        <f ca="1">IF(ISNA(MATCH(CB$3,Ferien!$D$5:$D$44,0)),IF(CA20&gt;0,IF(AND(CA20=1,BZ20=0),0,CA20-1),0),INDIRECT("Ferien!$BD"&amp;(MATCH(CB$3,Ferien!$D$5:$D$44,0))+4)+1)</f>
        <v>0</v>
      </c>
      <c r="CC20" s="18">
        <f ca="1">IF(ISNA(MATCH(CC$3,Ferien!$D$5:$D$44,0)),IF(CB20&gt;0,IF(AND(CB20=1,CA20=0),0,CB20-1),0),INDIRECT("Ferien!$BD"&amp;(MATCH(CC$3,Ferien!$D$5:$D$44,0))+4)+1)</f>
        <v>0</v>
      </c>
      <c r="CD20" s="18">
        <f ca="1">IF(ISNA(MATCH(CD$3,Ferien!$D$5:$D$44,0)),IF(CC20&gt;0,IF(AND(CC20=1,CB20=0),0,CC20-1),0),INDIRECT("Ferien!$BD"&amp;(MATCH(CD$3,Ferien!$D$5:$D$44,0))+4)+1)</f>
        <v>0</v>
      </c>
      <c r="CE20" s="18">
        <f ca="1">IF(ISNA(MATCH(CE$3,Ferien!$D$5:$D$44,0)),IF(CD20&gt;0,IF(AND(CD20=1,CC20=0),0,CD20-1),0),INDIRECT("Ferien!$BD"&amp;(MATCH(CE$3,Ferien!$D$5:$D$44,0))+4)+1)</f>
        <v>0</v>
      </c>
      <c r="CF20" s="18">
        <f ca="1">IF(ISNA(MATCH(CF$3,Ferien!$D$5:$D$44,0)),IF(CE20&gt;0,IF(AND(CE20=1,CD20=0),0,CE20-1),0),INDIRECT("Ferien!$BD"&amp;(MATCH(CF$3,Ferien!$D$5:$D$44,0))+4)+1)</f>
        <v>0</v>
      </c>
      <c r="CG20" s="18">
        <f ca="1">IF(ISNA(MATCH(CG$3,Ferien!$D$5:$D$44,0)),IF(CF20&gt;0,IF(AND(CF20=1,CE20=0),0,CF20-1),0),INDIRECT("Ferien!$BD"&amp;(MATCH(CG$3,Ferien!$D$5:$D$44,0))+4)+1)</f>
        <v>0</v>
      </c>
      <c r="CH20" s="18">
        <f ca="1">IF(ISNA(MATCH(CH$3,Ferien!$D$5:$D$44,0)),IF(CG20&gt;0,IF(AND(CG20=1,CF20=0),0,CG20-1),0),INDIRECT("Ferien!$BD"&amp;(MATCH(CH$3,Ferien!$D$5:$D$44,0))+4)+1)</f>
        <v>0</v>
      </c>
      <c r="CI20" s="18">
        <f ca="1">IF(ISNA(MATCH(CI$3,Ferien!$D$5:$D$44,0)),IF(CH20&gt;0,IF(AND(CH20=1,CG20=0),0,CH20-1),0),INDIRECT("Ferien!$BD"&amp;(MATCH(CI$3,Ferien!$D$5:$D$44,0))+4)+1)</f>
        <v>0</v>
      </c>
      <c r="CJ20" s="18">
        <f ca="1">IF(ISNA(MATCH(CJ$3,Ferien!$D$5:$D$44,0)),IF(CI20&gt;0,IF(AND(CI20=1,CH20=0),0,CI20-1),0),INDIRECT("Ferien!$BD"&amp;(MATCH(CJ$3,Ferien!$D$5:$D$44,0))+4)+1)</f>
        <v>0</v>
      </c>
      <c r="CK20" s="18">
        <f ca="1">IF(ISNA(MATCH(CK$3,Ferien!$D$5:$D$44,0)),IF(CJ20&gt;0,IF(AND(CJ20=1,CI20=0),0,CJ20-1),0),INDIRECT("Ferien!$BD"&amp;(MATCH(CK$3,Ferien!$D$5:$D$44,0))+4)+1)</f>
        <v>0</v>
      </c>
      <c r="CL20" s="18">
        <f ca="1">IF(ISNA(MATCH(CL$3,Ferien!$D$5:$D$44,0)),IF(CK20&gt;0,IF(AND(CK20=1,CJ20=0),0,CK20-1),0),INDIRECT("Ferien!$BD"&amp;(MATCH(CL$3,Ferien!$D$5:$D$44,0))+4)+1)</f>
        <v>0</v>
      </c>
      <c r="CM20" s="18">
        <f ca="1">IF(ISNA(MATCH(CM$3,Ferien!$D$5:$D$44,0)),IF(CL20&gt;0,IF(AND(CL20=1,CK20=0),0,CL20-1),0),INDIRECT("Ferien!$BD"&amp;(MATCH(CM$3,Ferien!$D$5:$D$44,0))+4)+1)</f>
        <v>0</v>
      </c>
      <c r="CN20" s="18">
        <f ca="1">IF(ISNA(MATCH(CN$3,Ferien!$D$5:$D$44,0)),IF(CM20&gt;0,IF(AND(CM20=1,CL20=0),0,CM20-1),0),INDIRECT("Ferien!$BD"&amp;(MATCH(CN$3,Ferien!$D$5:$D$44,0))+4)+1)</f>
        <v>0</v>
      </c>
      <c r="CO20" s="18">
        <f ca="1">IF(ISNA(MATCH(CO$3,Ferien!$D$5:$D$44,0)),IF(CN20&gt;0,IF(AND(CN20=1,CM20=0),0,CN20-1),0),INDIRECT("Ferien!$BD"&amp;(MATCH(CO$3,Ferien!$D$5:$D$44,0))+4)+1)</f>
        <v>0</v>
      </c>
      <c r="CP20" s="18">
        <f ca="1">IF(ISNA(MATCH(CP$3,Ferien!$D$5:$D$44,0)),IF(CO20&gt;0,IF(AND(CO20=1,CN20=0),0,CO20-1),0),INDIRECT("Ferien!$BD"&amp;(MATCH(CP$3,Ferien!$D$5:$D$44,0))+4)+1)</f>
        <v>0</v>
      </c>
      <c r="CQ20" s="18">
        <f ca="1">IF(ISNA(MATCH(CQ$3,Ferien!$D$5:$D$44,0)),IF(CP20&gt;0,IF(AND(CP20=1,CO20=0),0,CP20-1),0),INDIRECT("Ferien!$BD"&amp;(MATCH(CQ$3,Ferien!$D$5:$D$44,0))+4)+1)</f>
        <v>0</v>
      </c>
      <c r="CR20" s="18">
        <f ca="1">IF(ISNA(MATCH(CR$3,Ferien!$D$5:$D$44,0)),IF(CQ20&gt;0,IF(AND(CQ20=1,CP20=0),0,CQ20-1),0),INDIRECT("Ferien!$BD"&amp;(MATCH(CR$3,Ferien!$D$5:$D$44,0))+4)+1)</f>
        <v>0</v>
      </c>
      <c r="CS20" s="18">
        <f ca="1">IF(ISNA(MATCH(CS$3,Ferien!$D$5:$D$44,0)),IF(CR20&gt;0,IF(AND(CR20=1,CQ20=0),0,CR20-1),0),INDIRECT("Ferien!$BD"&amp;(MATCH(CS$3,Ferien!$D$5:$D$44,0))+4)+1)</f>
        <v>0</v>
      </c>
      <c r="CT20" s="18">
        <f ca="1">IF(ISNA(MATCH(CT$3,Ferien!$D$5:$D$44,0)),IF(CS20&gt;0,IF(AND(CS20=1,CR20=0),0,CS20-1),0),INDIRECT("Ferien!$BD"&amp;(MATCH(CT$3,Ferien!$D$5:$D$44,0))+4)+1)</f>
        <v>0</v>
      </c>
      <c r="CU20" s="18">
        <f ca="1">IF(ISNA(MATCH(CU$3,Ferien!$D$5:$D$44,0)),IF(CT20&gt;0,IF(AND(CT20=1,CS20=0),0,CT20-1),0),INDIRECT("Ferien!$BD"&amp;(MATCH(CU$3,Ferien!$D$5:$D$44,0))+4)+1)</f>
        <v>0</v>
      </c>
      <c r="CV20" s="18">
        <f ca="1">IF(ISNA(MATCH(CV$3,Ferien!$D$5:$D$44,0)),IF(CU20&gt;0,IF(AND(CU20=1,CT20=0),0,CU20-1),0),INDIRECT("Ferien!$BD"&amp;(MATCH(CV$3,Ferien!$D$5:$D$44,0))+4)+1)</f>
        <v>0</v>
      </c>
      <c r="CW20" s="18">
        <f ca="1">IF(ISNA(MATCH(CW$3,Ferien!$D$5:$D$44,0)),IF(CV20&gt;0,IF(AND(CV20=1,CU20=0),0,CV20-1),0),INDIRECT("Ferien!$BD"&amp;(MATCH(CW$3,Ferien!$D$5:$D$44,0))+4)+1)</f>
        <v>0</v>
      </c>
      <c r="CX20" s="18">
        <f ca="1">IF(ISNA(MATCH(CX$3,Ferien!$D$5:$D$44,0)),IF(CW20&gt;0,IF(AND(CW20=1,CV20=0),0,CW20-1),0),INDIRECT("Ferien!$BD"&amp;(MATCH(CX$3,Ferien!$D$5:$D$44,0))+4)+1)</f>
        <v>0</v>
      </c>
      <c r="CY20" s="18">
        <f ca="1">IF(ISNA(MATCH(CY$3,Ferien!$D$5:$D$44,0)),IF(CX20&gt;0,IF(AND(CX20=1,CW20=0),0,CX20-1),0),INDIRECT("Ferien!$BD"&amp;(MATCH(CY$3,Ferien!$D$5:$D$44,0))+4)+1)</f>
        <v>0</v>
      </c>
      <c r="CZ20" s="18">
        <f ca="1">IF(ISNA(MATCH(CZ$3,Ferien!$D$5:$D$44,0)),IF(CY20&gt;0,IF(AND(CY20=1,CX20=0),0,CY20-1),0),INDIRECT("Ferien!$BD"&amp;(MATCH(CZ$3,Ferien!$D$5:$D$44,0))+4)+1)</f>
        <v>0</v>
      </c>
      <c r="DA20" s="18">
        <f ca="1">IF(ISNA(MATCH(DA$3,Ferien!$D$5:$D$44,0)),IF(CZ20&gt;0,IF(AND(CZ20=1,CY20=0),0,CZ20-1),0),INDIRECT("Ferien!$BD"&amp;(MATCH(DA$3,Ferien!$D$5:$D$44,0))+4)+1)</f>
        <v>0</v>
      </c>
      <c r="DB20" s="18">
        <f ca="1">IF(ISNA(MATCH(DB$3,Ferien!$D$5:$D$44,0)),IF(DA20&gt;0,IF(AND(DA20=1,CZ20=0),0,DA20-1),0),INDIRECT("Ferien!$BD"&amp;(MATCH(DB$3,Ferien!$D$5:$D$44,0))+4)+1)</f>
        <v>0</v>
      </c>
      <c r="DC20" s="18">
        <f ca="1">IF(ISNA(MATCH(DC$3,Ferien!$D$5:$D$44,0)),IF(DB20&gt;0,IF(AND(DB20=1,DA20=0),0,DB20-1),0),INDIRECT("Ferien!$BD"&amp;(MATCH(DC$3,Ferien!$D$5:$D$44,0))+4)+1)</f>
        <v>0</v>
      </c>
      <c r="DD20" s="18">
        <f ca="1">IF(ISNA(MATCH(DD$3,Ferien!$D$5:$D$44,0)),IF(DC20&gt;0,IF(AND(DC20=1,DB20=0),0,DC20-1),0),INDIRECT("Ferien!$BD"&amp;(MATCH(DD$3,Ferien!$D$5:$D$44,0))+4)+1)</f>
        <v>0</v>
      </c>
      <c r="DE20" s="18">
        <f ca="1">IF(ISNA(MATCH(DE$3,Ferien!$D$5:$D$44,0)),IF(DD20&gt;0,IF(AND(DD20=1,DC20=0),0,DD20-1),0),INDIRECT("Ferien!$BD"&amp;(MATCH(DE$3,Ferien!$D$5:$D$44,0))+4)+1)</f>
        <v>0</v>
      </c>
      <c r="DF20" s="18">
        <f ca="1">IF(ISNA(MATCH(DF$3,Ferien!$D$5:$D$44,0)),IF(DE20&gt;0,IF(AND(DE20=1,DD20=0),0,DE20-1),0),INDIRECT("Ferien!$BD"&amp;(MATCH(DF$3,Ferien!$D$5:$D$44,0))+4)+1)</f>
        <v>0</v>
      </c>
      <c r="DG20" s="18">
        <f ca="1">IF(ISNA(MATCH(DG$3,Ferien!$D$5:$D$44,0)),IF(DF20&gt;0,IF(AND(DF20=1,DE20=0),0,DF20-1),0),INDIRECT("Ferien!$BD"&amp;(MATCH(DG$3,Ferien!$D$5:$D$44,0))+4)+1)</f>
        <v>0</v>
      </c>
      <c r="DH20" s="18">
        <f ca="1">IF(ISNA(MATCH(DH$3,Ferien!$D$5:$D$44,0)),IF(DG20&gt;0,IF(AND(DG20=1,DF20=0),0,DG20-1),0),INDIRECT("Ferien!$BD"&amp;(MATCH(DH$3,Ferien!$D$5:$D$44,0))+4)+1)</f>
        <v>0</v>
      </c>
      <c r="DI20" s="18">
        <f ca="1">IF(ISNA(MATCH(DI$3,Ferien!$D$5:$D$44,0)),IF(DH20&gt;0,IF(AND(DH20=1,DG20=0),0,DH20-1),0),INDIRECT("Ferien!$BD"&amp;(MATCH(DI$3,Ferien!$D$5:$D$44,0))+4)+1)</f>
        <v>0</v>
      </c>
      <c r="DJ20" s="18">
        <f ca="1">IF(ISNA(MATCH(DJ$3,Ferien!$D$5:$D$44,0)),IF(DI20&gt;0,IF(AND(DI20=1,DH20=0),0,DI20-1),0),INDIRECT("Ferien!$BD"&amp;(MATCH(DJ$3,Ferien!$D$5:$D$44,0))+4)+1)</f>
        <v>0</v>
      </c>
      <c r="DK20" s="18">
        <f ca="1">IF(ISNA(MATCH(DK$3,Ferien!$D$5:$D$44,0)),IF(DJ20&gt;0,IF(AND(DJ20=1,DI20=0),0,DJ20-1),0),INDIRECT("Ferien!$BD"&amp;(MATCH(DK$3,Ferien!$D$5:$D$44,0))+4)+1)</f>
        <v>0</v>
      </c>
      <c r="DL20" s="18">
        <f ca="1">IF(ISNA(MATCH(DL$3,Ferien!$D$5:$D$44,0)),IF(DK20&gt;0,IF(AND(DK20=1,DJ20=0),0,DK20-1),0),INDIRECT("Ferien!$BD"&amp;(MATCH(DL$3,Ferien!$D$5:$D$44,0))+4)+1)</f>
        <v>0</v>
      </c>
      <c r="DM20" s="18">
        <f ca="1">IF(ISNA(MATCH(DM$3,Ferien!$D$5:$D$44,0)),IF(DL20&gt;0,IF(AND(DL20=1,DK20=0),0,DL20-1),0),INDIRECT("Ferien!$BD"&amp;(MATCH(DM$3,Ferien!$D$5:$D$44,0))+4)+1)</f>
        <v>0</v>
      </c>
      <c r="DN20" s="18">
        <f ca="1">IF(ISNA(MATCH(DN$3,Ferien!$D$5:$D$44,0)),IF(DM20&gt;0,IF(AND(DM20=1,DL20=0),0,DM20-1),0),INDIRECT("Ferien!$BD"&amp;(MATCH(DN$3,Ferien!$D$5:$D$44,0))+4)+1)</f>
        <v>0</v>
      </c>
      <c r="DO20" s="18">
        <f ca="1">IF(ISNA(MATCH(DO$3,Ferien!$D$5:$D$44,0)),IF(DN20&gt;0,IF(AND(DN20=1,DM20=0),0,DN20-1),0),INDIRECT("Ferien!$BD"&amp;(MATCH(DO$3,Ferien!$D$5:$D$44,0))+4)+1)</f>
        <v>0</v>
      </c>
      <c r="DP20" s="18">
        <f ca="1">IF(ISNA(MATCH(DP$3,Ferien!$D$5:$D$44,0)),IF(DO20&gt;0,IF(AND(DO20=1,DN20=0),0,DO20-1),0),INDIRECT("Ferien!$BD"&amp;(MATCH(DP$3,Ferien!$D$5:$D$44,0))+4)+1)</f>
        <v>0</v>
      </c>
      <c r="DQ20" s="18">
        <f ca="1">IF(ISNA(MATCH(DQ$3,Ferien!$D$5:$D$44,0)),IF(DP20&gt;0,IF(AND(DP20=1,DO20=0),0,DP20-1),0),INDIRECT("Ferien!$BD"&amp;(MATCH(DQ$3,Ferien!$D$5:$D$44,0))+4)+1)</f>
        <v>0</v>
      </c>
      <c r="DR20" s="18">
        <f ca="1">IF(ISNA(MATCH(DR$3,Ferien!$D$5:$D$44,0)),IF(DQ20&gt;0,IF(AND(DQ20=1,DP20=0),0,DQ20-1),0),INDIRECT("Ferien!$BD"&amp;(MATCH(DR$3,Ferien!$D$5:$D$44,0))+4)+1)</f>
        <v>0</v>
      </c>
      <c r="DS20" s="18">
        <f ca="1">IF(ISNA(MATCH(DS$3,Ferien!$D$5:$D$44,0)),IF(DR20&gt;0,IF(AND(DR20=1,DQ20=0),0,DR20-1),0),INDIRECT("Ferien!$BD"&amp;(MATCH(DS$3,Ferien!$D$5:$D$44,0))+4)+1)</f>
        <v>0</v>
      </c>
      <c r="DT20" s="18">
        <f ca="1">IF(ISNA(MATCH(DT$3,Ferien!$D$5:$D$44,0)),IF(DS20&gt;0,IF(AND(DS20=1,DR20=0),0,DS20-1),0),INDIRECT("Ferien!$BD"&amp;(MATCH(DT$3,Ferien!$D$5:$D$44,0))+4)+1)</f>
        <v>0</v>
      </c>
      <c r="DU20" s="18">
        <f ca="1">IF(ISNA(MATCH(DU$3,Ferien!$D$5:$D$44,0)),IF(DT20&gt;0,IF(AND(DT20=1,DS20=0),0,DT20-1),0),INDIRECT("Ferien!$BD"&amp;(MATCH(DU$3,Ferien!$D$5:$D$44,0))+4)+1)</f>
        <v>0</v>
      </c>
      <c r="DV20" s="18">
        <f ca="1">IF(ISNA(MATCH(DV$3,Ferien!$D$5:$D$44,0)),IF(DU20&gt;0,IF(AND(DU20=1,DT20=0),0,DU20-1),0),INDIRECT("Ferien!$BD"&amp;(MATCH(DV$3,Ferien!$D$5:$D$44,0))+4)+1)</f>
        <v>0</v>
      </c>
      <c r="DW20" s="18">
        <f ca="1">IF(ISNA(MATCH(DW$3,Ferien!$D$5:$D$44,0)),IF(DV20&gt;0,IF(AND(DV20=1,DU20=0),0,DV20-1),0),INDIRECT("Ferien!$BD"&amp;(MATCH(DW$3,Ferien!$D$5:$D$44,0))+4)+1)</f>
        <v>0</v>
      </c>
      <c r="DX20" s="18">
        <f ca="1">IF(ISNA(MATCH(DX$3,Ferien!$D$5:$D$44,0)),IF(DW20&gt;0,IF(AND(DW20=1,DV20=0),0,DW20-1),0),INDIRECT("Ferien!$BD"&amp;(MATCH(DX$3,Ferien!$D$5:$D$44,0))+4)+1)</f>
        <v>0</v>
      </c>
      <c r="DY20" s="18">
        <f ca="1">IF(ISNA(MATCH(DY$3,Ferien!$D$5:$D$44,0)),IF(DX20&gt;0,IF(AND(DX20=1,DW20=0),0,DX20-1),0),INDIRECT("Ferien!$BD"&amp;(MATCH(DY$3,Ferien!$D$5:$D$44,0))+4)+1)</f>
        <v>0</v>
      </c>
      <c r="DZ20" s="18">
        <f ca="1">IF(ISNA(MATCH(DZ$3,Ferien!$D$5:$D$44,0)),IF(DY20&gt;0,IF(AND(DY20=1,DX20=0),0,DY20-1),0),INDIRECT("Ferien!$BD"&amp;(MATCH(DZ$3,Ferien!$D$5:$D$44,0))+4)+1)</f>
        <v>0</v>
      </c>
      <c r="EA20" s="18">
        <f ca="1">IF(ISNA(MATCH(EA$3,Ferien!$D$5:$D$44,0)),IF(DZ20&gt;0,IF(AND(DZ20=1,DY20=0),0,DZ20-1),0),INDIRECT("Ferien!$BD"&amp;(MATCH(EA$3,Ferien!$D$5:$D$44,0))+4)+1)</f>
        <v>0</v>
      </c>
      <c r="EB20" s="18">
        <f ca="1">IF(ISNA(MATCH(EB$3,Ferien!$D$5:$D$44,0)),IF(EA20&gt;0,IF(AND(EA20=1,DZ20=0),0,EA20-1),0),INDIRECT("Ferien!$BD"&amp;(MATCH(EB$3,Ferien!$D$5:$D$44,0))+4)+1)</f>
        <v>0</v>
      </c>
      <c r="EC20" s="18">
        <f ca="1">IF(ISNA(MATCH(EC$3,Ferien!$D$5:$D$44,0)),IF(EB20&gt;0,IF(AND(EB20=1,EA20=0),0,EB20-1),0),INDIRECT("Ferien!$BD"&amp;(MATCH(EC$3,Ferien!$D$5:$D$44,0))+4)+1)</f>
        <v>0</v>
      </c>
      <c r="ED20" s="18">
        <f ca="1">IF(ISNA(MATCH(ED$3,Ferien!$D$5:$D$44,0)),IF(EC20&gt;0,IF(AND(EC20=1,EB20=0),0,EC20-1),0),INDIRECT("Ferien!$BD"&amp;(MATCH(ED$3,Ferien!$D$5:$D$44,0))+4)+1)</f>
        <v>0</v>
      </c>
      <c r="EE20" s="18">
        <f ca="1">IF(ISNA(MATCH(EE$3,Ferien!$D$5:$D$44,0)),IF(ED20&gt;0,IF(AND(ED20=1,EC20=0),0,ED20-1),0),INDIRECT("Ferien!$BD"&amp;(MATCH(EE$3,Ferien!$D$5:$D$44,0))+4)+1)</f>
        <v>0</v>
      </c>
      <c r="EF20" s="18">
        <f ca="1">IF(ISNA(MATCH(EF$3,Ferien!$D$5:$D$44,0)),IF(EE20&gt;0,IF(AND(EE20=1,ED20=0),0,EE20-1),0),INDIRECT("Ferien!$BD"&amp;(MATCH(EF$3,Ferien!$D$5:$D$44,0))+4)+1)</f>
        <v>0</v>
      </c>
      <c r="EG20" s="18">
        <f ca="1">IF(ISNA(MATCH(EG$3,Ferien!$D$5:$D$44,0)),IF(EF20&gt;0,IF(AND(EF20=1,EE20=0),0,EF20-1),0),INDIRECT("Ferien!$BD"&amp;(MATCH(EG$3,Ferien!$D$5:$D$44,0))+4)+1)</f>
        <v>0</v>
      </c>
      <c r="EH20" s="18">
        <f ca="1">IF(ISNA(MATCH(EH$3,Ferien!$D$5:$D$44,0)),IF(EG20&gt;0,IF(AND(EG20=1,EF20=0),0,EG20-1),0),INDIRECT("Ferien!$BD"&amp;(MATCH(EH$3,Ferien!$D$5:$D$44,0))+4)+1)</f>
        <v>0</v>
      </c>
      <c r="EI20" s="18">
        <f ca="1">IF(ISNA(MATCH(EI$3,Ferien!$D$5:$D$44,0)),IF(EH20&gt;0,IF(AND(EH20=1,EG20=0),0,EH20-1),0),INDIRECT("Ferien!$BD"&amp;(MATCH(EI$3,Ferien!$D$5:$D$44,0))+4)+1)</f>
        <v>0</v>
      </c>
      <c r="EJ20" s="18">
        <f ca="1">IF(ISNA(MATCH(EJ$3,Ferien!$D$5:$D$44,0)),IF(EI20&gt;0,IF(AND(EI20=1,EH20=0),0,EI20-1),0),INDIRECT("Ferien!$BD"&amp;(MATCH(EJ$3,Ferien!$D$5:$D$44,0))+4)+1)</f>
        <v>0</v>
      </c>
      <c r="EK20" s="18">
        <f ca="1">IF(ISNA(MATCH(EK$3,Ferien!$D$5:$D$44,0)),IF(EJ20&gt;0,IF(AND(EJ20=1,EI20=0),0,EJ20-1),0),INDIRECT("Ferien!$BD"&amp;(MATCH(EK$3,Ferien!$D$5:$D$44,0))+4)+1)</f>
        <v>0</v>
      </c>
      <c r="EL20" s="18">
        <f ca="1">IF(ISNA(MATCH(EL$3,Ferien!$D$5:$D$44,0)),IF(EK20&gt;0,IF(AND(EK20=1,EJ20=0),0,EK20-1),0),INDIRECT("Ferien!$BD"&amp;(MATCH(EL$3,Ferien!$D$5:$D$44,0))+4)+1)</f>
        <v>0</v>
      </c>
      <c r="EM20" s="18">
        <f ca="1">IF(ISNA(MATCH(EM$3,Ferien!$D$5:$D$44,0)),IF(EL20&gt;0,IF(AND(EL20=1,EK20=0),0,EL20-1),0),INDIRECT("Ferien!$BD"&amp;(MATCH(EM$3,Ferien!$D$5:$D$44,0))+4)+1)</f>
        <v>0</v>
      </c>
      <c r="EN20" s="18">
        <f ca="1">IF(ISNA(MATCH(EN$3,Ferien!$D$5:$D$44,0)),IF(EM20&gt;0,IF(AND(EM20=1,EL20=0),0,EM20-1),0),INDIRECT("Ferien!$BD"&amp;(MATCH(EN$3,Ferien!$D$5:$D$44,0))+4)+1)</f>
        <v>0</v>
      </c>
      <c r="EO20" s="18">
        <f ca="1">IF(ISNA(MATCH(EO$3,Ferien!$D$5:$D$44,0)),IF(EN20&gt;0,IF(AND(EN20=1,EM20=0),0,EN20-1),0),INDIRECT("Ferien!$BD"&amp;(MATCH(EO$3,Ferien!$D$5:$D$44,0))+4)+1)</f>
        <v>0</v>
      </c>
      <c r="EP20" s="18">
        <f ca="1">IF(ISNA(MATCH(EP$3,Ferien!$D$5:$D$44,0)),IF(EO20&gt;0,IF(AND(EO20=1,EN20=0),0,EO20-1),0),INDIRECT("Ferien!$BD"&amp;(MATCH(EP$3,Ferien!$D$5:$D$44,0))+4)+1)</f>
        <v>0</v>
      </c>
      <c r="EQ20" s="18">
        <f ca="1">IF(ISNA(MATCH(EQ$3,Ferien!$D$5:$D$44,0)),IF(EP20&gt;0,IF(AND(EP20=1,EO20=0),0,EP20-1),0),INDIRECT("Ferien!$BD"&amp;(MATCH(EQ$3,Ferien!$D$5:$D$44,0))+4)+1)</f>
        <v>0</v>
      </c>
      <c r="ER20" s="18">
        <f ca="1">IF(ISNA(MATCH(ER$3,Ferien!$D$5:$D$44,0)),IF(EQ20&gt;0,IF(AND(EQ20=1,EP20=0),0,EQ20-1),0),INDIRECT("Ferien!$BD"&amp;(MATCH(ER$3,Ferien!$D$5:$D$44,0))+4)+1)</f>
        <v>0</v>
      </c>
      <c r="ES20" s="18">
        <f ca="1">IF(ISNA(MATCH(ES$3,Ferien!$D$5:$D$44,0)),IF(ER20&gt;0,IF(AND(ER20=1,EQ20=0),0,ER20-1),0),INDIRECT("Ferien!$BD"&amp;(MATCH(ES$3,Ferien!$D$5:$D$44,0))+4)+1)</f>
        <v>0</v>
      </c>
      <c r="ET20" s="18">
        <f ca="1">IF(ISNA(MATCH(ET$3,Ferien!$D$5:$D$44,0)),IF(ES20&gt;0,IF(AND(ES20=1,ER20=0),0,ES20-1),0),INDIRECT("Ferien!$BD"&amp;(MATCH(ET$3,Ferien!$D$5:$D$44,0))+4)+1)</f>
        <v>0</v>
      </c>
      <c r="EU20" s="18">
        <f ca="1">IF(ISNA(MATCH(EU$3,Ferien!$D$5:$D$44,0)),IF(ET20&gt;0,IF(AND(ET20=1,ES20=0),0,ET20-1),0),INDIRECT("Ferien!$BD"&amp;(MATCH(EU$3,Ferien!$D$5:$D$44,0))+4)+1)</f>
        <v>0</v>
      </c>
      <c r="EV20" s="18">
        <f ca="1">IF(ISNA(MATCH(EV$3,Ferien!$D$5:$D$44,0)),IF(EU20&gt;0,IF(AND(EU20=1,ET20=0),0,EU20-1),0),INDIRECT("Ferien!$BD"&amp;(MATCH(EV$3,Ferien!$D$5:$D$44,0))+4)+1)</f>
        <v>0</v>
      </c>
      <c r="EW20" s="18">
        <f ca="1">IF(ISNA(MATCH(EW$3,Ferien!$D$5:$D$44,0)),IF(EV20&gt;0,IF(AND(EV20=1,EU20=0),0,EV20-1),0),INDIRECT("Ferien!$BD"&amp;(MATCH(EW$3,Ferien!$D$5:$D$44,0))+4)+1)</f>
        <v>0</v>
      </c>
      <c r="EX20" s="18">
        <f ca="1">IF(ISNA(MATCH(EX$3,Ferien!$D$5:$D$44,0)),IF(EW20&gt;0,IF(AND(EW20=1,EV20=0),0,EW20-1),0),INDIRECT("Ferien!$BD"&amp;(MATCH(EX$3,Ferien!$D$5:$D$44,0))+4)+1)</f>
        <v>0</v>
      </c>
      <c r="EY20" s="18">
        <f ca="1">IF(ISNA(MATCH(EY$3,Ferien!$D$5:$D$44,0)),IF(EX20&gt;0,IF(AND(EX20=1,EW20=0),0,EX20-1),0),INDIRECT("Ferien!$BD"&amp;(MATCH(EY$3,Ferien!$D$5:$D$44,0))+4)+1)</f>
        <v>0</v>
      </c>
      <c r="EZ20" s="18">
        <f ca="1">IF(ISNA(MATCH(EZ$3,Ferien!$D$5:$D$44,0)),IF(EY20&gt;0,IF(AND(EY20=1,EX20=0),0,EY20-1),0),INDIRECT("Ferien!$BD"&amp;(MATCH(EZ$3,Ferien!$D$5:$D$44,0))+4)+1)</f>
        <v>0</v>
      </c>
      <c r="FA20" s="18">
        <f ca="1">IF(ISNA(MATCH(FA$3,Ferien!$D$5:$D$44,0)),IF(EZ20&gt;0,IF(AND(EZ20=1,EY20=0),0,EZ20-1),0),INDIRECT("Ferien!$BD"&amp;(MATCH(FA$3,Ferien!$D$5:$D$44,0))+4)+1)</f>
        <v>0</v>
      </c>
      <c r="FB20" s="18">
        <f ca="1">IF(ISNA(MATCH(FB$3,Ferien!$D$5:$D$44,0)),IF(FA20&gt;0,IF(AND(FA20=1,EZ20=0),0,FA20-1),0),INDIRECT("Ferien!$BD"&amp;(MATCH(FB$3,Ferien!$D$5:$D$44,0))+4)+1)</f>
        <v>0</v>
      </c>
      <c r="FC20" s="18">
        <f ca="1">IF(ISNA(MATCH(FC$3,Ferien!$D$5:$D$44,0)),IF(FB20&gt;0,IF(AND(FB20=1,FA20=0),0,FB20-1),0),INDIRECT("Ferien!$BD"&amp;(MATCH(FC$3,Ferien!$D$5:$D$44,0))+4)+1)</f>
        <v>0</v>
      </c>
      <c r="FD20" s="18">
        <f ca="1">IF(ISNA(MATCH(FD$3,Ferien!$D$5:$D$44,0)),IF(FC20&gt;0,IF(AND(FC20=1,FB20=0),0,FC20-1),0),INDIRECT("Ferien!$BD"&amp;(MATCH(FD$3,Ferien!$D$5:$D$44,0))+4)+1)</f>
        <v>0</v>
      </c>
      <c r="FE20" s="18">
        <f ca="1">IF(ISNA(MATCH(FE$3,Ferien!$D$5:$D$44,0)),IF(FD20&gt;0,IF(AND(FD20=1,FC20=0),0,FD20-1),0),INDIRECT("Ferien!$BD"&amp;(MATCH(FE$3,Ferien!$D$5:$D$44,0))+4)+1)</f>
        <v>0</v>
      </c>
      <c r="FF20" s="18">
        <f ca="1">IF(ISNA(MATCH(FF$3,Ferien!$D$5:$D$44,0)),IF(FE20&gt;0,IF(AND(FE20=1,FD20=0),0,FE20-1),0),INDIRECT("Ferien!$BD"&amp;(MATCH(FF$3,Ferien!$D$5:$D$44,0))+4)+1)</f>
        <v>0</v>
      </c>
      <c r="FG20" s="18">
        <f ca="1">IF(ISNA(MATCH(FG$3,Ferien!$D$5:$D$44,0)),IF(FF20&gt;0,IF(AND(FF20=1,FE20=0),0,FF20-1),0),INDIRECT("Ferien!$BD"&amp;(MATCH(FG$3,Ferien!$D$5:$D$44,0))+4)+1)</f>
        <v>0</v>
      </c>
      <c r="FH20" s="18">
        <f ca="1">IF(ISNA(MATCH(FH$3,Ferien!$D$5:$D$44,0)),IF(FG20&gt;0,IF(AND(FG20=1,FF20=0),0,FG20-1),0),INDIRECT("Ferien!$BD"&amp;(MATCH(FH$3,Ferien!$D$5:$D$44,0))+4)+1)</f>
        <v>0</v>
      </c>
      <c r="FI20" s="18">
        <f ca="1">IF(ISNA(MATCH(FI$3,Ferien!$D$5:$D$44,0)),IF(FH20&gt;0,IF(AND(FH20=1,FG20=0),0,FH20-1),0),INDIRECT("Ferien!$BD"&amp;(MATCH(FI$3,Ferien!$D$5:$D$44,0))+4)+1)</f>
        <v>0</v>
      </c>
      <c r="FJ20" s="18">
        <f ca="1">IF(ISNA(MATCH(FJ$3,Ferien!$D$5:$D$44,0)),IF(FI20&gt;0,IF(AND(FI20=1,FH20=0),0,FI20-1),0),INDIRECT("Ferien!$BD"&amp;(MATCH(FJ$3,Ferien!$D$5:$D$44,0))+4)+1)</f>
        <v>0</v>
      </c>
      <c r="FK20" s="18">
        <f ca="1">IF(ISNA(MATCH(FK$3,Ferien!$D$5:$D$44,0)),IF(FJ20&gt;0,IF(AND(FJ20=1,FI20=0),0,FJ20-1),0),INDIRECT("Ferien!$BD"&amp;(MATCH(FK$3,Ferien!$D$5:$D$44,0))+4)+1)</f>
        <v>0</v>
      </c>
      <c r="FL20" s="18">
        <f ca="1">IF(ISNA(MATCH(FL$3,Ferien!$D$5:$D$44,0)),IF(FK20&gt;0,IF(AND(FK20=1,FJ20=0),0,FK20-1),0),INDIRECT("Ferien!$BD"&amp;(MATCH(FL$3,Ferien!$D$5:$D$44,0))+4)+1)</f>
        <v>0</v>
      </c>
      <c r="FM20" s="18">
        <f ca="1">IF(ISNA(MATCH(FM$3,Ferien!$D$5:$D$44,0)),IF(FL20&gt;0,IF(AND(FL20=1,FK20=0),0,FL20-1),0),INDIRECT("Ferien!$BD"&amp;(MATCH(FM$3,Ferien!$D$5:$D$44,0))+4)+1)</f>
        <v>0</v>
      </c>
      <c r="FN20" s="18">
        <f ca="1">IF(ISNA(MATCH(FN$3,Ferien!$D$5:$D$44,0)),IF(FM20&gt;0,IF(AND(FM20=1,FL20=0),0,FM20-1),0),INDIRECT("Ferien!$BD"&amp;(MATCH(FN$3,Ferien!$D$5:$D$44,0))+4)+1)</f>
        <v>0</v>
      </c>
      <c r="FO20" s="18">
        <f ca="1">IF(ISNA(MATCH(FO$3,Ferien!$D$5:$D$44,0)),IF(FN20&gt;0,IF(AND(FN20=1,FM20=0),0,FN20-1),0),INDIRECT("Ferien!$BD"&amp;(MATCH(FO$3,Ferien!$D$5:$D$44,0))+4)+1)</f>
        <v>0</v>
      </c>
      <c r="FP20" s="18">
        <f ca="1">IF(ISNA(MATCH(FP$3,Ferien!$D$5:$D$44,0)),IF(FO20&gt;0,IF(AND(FO20=1,FN20=0),0,FO20-1),0),INDIRECT("Ferien!$BD"&amp;(MATCH(FP$3,Ferien!$D$5:$D$44,0))+4)+1)</f>
        <v>0</v>
      </c>
      <c r="FQ20" s="18">
        <f ca="1">IF(ISNA(MATCH(FQ$3,Ferien!$D$5:$D$44,0)),IF(FP20&gt;0,IF(AND(FP20=1,FO20=0),0,FP20-1),0),INDIRECT("Ferien!$BD"&amp;(MATCH(FQ$3,Ferien!$D$5:$D$44,0))+4)+1)</f>
        <v>0</v>
      </c>
      <c r="FR20" s="18">
        <f ca="1">IF(ISNA(MATCH(FR$3,Ferien!$D$5:$D$44,0)),IF(FQ20&gt;0,IF(AND(FQ20=1,FP20=0),0,FQ20-1),0),INDIRECT("Ferien!$BD"&amp;(MATCH(FR$3,Ferien!$D$5:$D$44,0))+4)+1)</f>
        <v>0</v>
      </c>
      <c r="FS20" s="18">
        <f ca="1">IF(ISNA(MATCH(FS$3,Ferien!$D$5:$D$44,0)),IF(FR20&gt;0,IF(AND(FR20=1,FQ20=0),0,FR20-1),0),INDIRECT("Ferien!$BD"&amp;(MATCH(FS$3,Ferien!$D$5:$D$44,0))+4)+1)</f>
        <v>0</v>
      </c>
      <c r="FT20" s="18">
        <f ca="1">IF(ISNA(MATCH(FT$3,Ferien!$D$5:$D$44,0)),IF(FS20&gt;0,IF(AND(FS20=1,FR20=0),0,FS20-1),0),INDIRECT("Ferien!$BD"&amp;(MATCH(FT$3,Ferien!$D$5:$D$44,0))+4)+1)</f>
        <v>0</v>
      </c>
      <c r="FU20" s="18">
        <f ca="1">IF(ISNA(MATCH(FU$3,Ferien!$D$5:$D$44,0)),IF(FT20&gt;0,IF(AND(FT20=1,FS20=0),0,FT20-1),0),INDIRECT("Ferien!$BD"&amp;(MATCH(FU$3,Ferien!$D$5:$D$44,0))+4)+1)</f>
        <v>0</v>
      </c>
      <c r="FV20" s="18">
        <f ca="1">IF(ISNA(MATCH(FV$3,Ferien!$D$5:$D$44,0)),IF(FU20&gt;0,IF(AND(FU20=1,FT20=0),0,FU20-1),0),INDIRECT("Ferien!$BD"&amp;(MATCH(FV$3,Ferien!$D$5:$D$44,0))+4)+1)</f>
        <v>0</v>
      </c>
      <c r="FW20" s="18">
        <f ca="1">IF(ISNA(MATCH(FW$3,Ferien!$D$5:$D$44,0)),IF(FV20&gt;0,IF(AND(FV20=1,FU20=0),0,FV20-1),0),INDIRECT("Ferien!$BD"&amp;(MATCH(FW$3,Ferien!$D$5:$D$44,0))+4)+1)</f>
        <v>0</v>
      </c>
      <c r="FX20" s="18">
        <f ca="1">IF(ISNA(MATCH(FX$3,Ferien!$D$5:$D$44,0)),IF(FW20&gt;0,IF(AND(FW20=1,FV20=0),0,FW20-1),0),INDIRECT("Ferien!$BD"&amp;(MATCH(FX$3,Ferien!$D$5:$D$44,0))+4)+1)</f>
        <v>0</v>
      </c>
      <c r="FY20" s="18">
        <f ca="1">IF(ISNA(MATCH(FY$3,Ferien!$D$5:$D$44,0)),IF(FX20&gt;0,IF(AND(FX20=1,FW20=0),0,FX20-1),0),INDIRECT("Ferien!$BD"&amp;(MATCH(FY$3,Ferien!$D$5:$D$44,0))+4)+1)</f>
        <v>0</v>
      </c>
      <c r="FZ20" s="18">
        <f ca="1">IF(ISNA(MATCH(FZ$3,Ferien!$D$5:$D$44,0)),IF(FY20&gt;0,IF(AND(FY20=1,FX20=0),0,FY20-1),0),INDIRECT("Ferien!$BD"&amp;(MATCH(FZ$3,Ferien!$D$5:$D$44,0))+4)+1)</f>
        <v>0</v>
      </c>
      <c r="GA20" s="18">
        <f ca="1">IF(ISNA(MATCH(GA$3,Ferien!$D$5:$D$44,0)),IF(FZ20&gt;0,IF(AND(FZ20=1,FY20=0),0,FZ20-1),0),INDIRECT("Ferien!$BD"&amp;(MATCH(GA$3,Ferien!$D$5:$D$44,0))+4)+1)</f>
        <v>0</v>
      </c>
      <c r="GB20" s="18">
        <f ca="1">IF(ISNA(MATCH(GB$3,Ferien!$D$5:$D$44,0)),IF(GA20&gt;0,IF(AND(GA20=1,FZ20=0),0,GA20-1),0),INDIRECT("Ferien!$BD"&amp;(MATCH(GB$3,Ferien!$D$5:$D$44,0))+4)+1)</f>
        <v>0</v>
      </c>
      <c r="GC20" s="18">
        <f ca="1">IF(ISNA(MATCH(GC$3,Ferien!$D$5:$D$44,0)),IF(GB20&gt;0,IF(AND(GB20=1,GA20=0),0,GB20-1),0),INDIRECT("Ferien!$BD"&amp;(MATCH(GC$3,Ferien!$D$5:$D$44,0))+4)+1)</f>
        <v>0</v>
      </c>
      <c r="GD20" s="18">
        <f ca="1">IF(ISNA(MATCH(GD$3,Ferien!$D$5:$D$44,0)),IF(GC20&gt;0,IF(AND(GC20=1,GB20=0),0,GC20-1),0),INDIRECT("Ferien!$BD"&amp;(MATCH(GD$3,Ferien!$D$5:$D$44,0))+4)+1)</f>
        <v>0</v>
      </c>
      <c r="GE20" s="18">
        <f ca="1">IF(ISNA(MATCH(GE$3,Ferien!$D$5:$D$44,0)),IF(GD20&gt;0,IF(AND(GD20=1,GC20=0),0,GD20-1),0),INDIRECT("Ferien!$BD"&amp;(MATCH(GE$3,Ferien!$D$5:$D$44,0))+4)+1)</f>
        <v>0</v>
      </c>
      <c r="GF20" s="18">
        <f ca="1">IF(ISNA(MATCH(GF$3,Ferien!$D$5:$D$44,0)),IF(GE20&gt;0,IF(AND(GE20=1,GD20=0),0,GE20-1),0),INDIRECT("Ferien!$BD"&amp;(MATCH(GF$3,Ferien!$D$5:$D$44,0))+4)+1)</f>
        <v>0</v>
      </c>
      <c r="GG20" s="18">
        <f ca="1">IF(ISNA(MATCH(GG$3,Ferien!$D$5:$D$44,0)),IF(GF20&gt;0,IF(AND(GF20=1,GE20=0),0,GF20-1),0),INDIRECT("Ferien!$BD"&amp;(MATCH(GG$3,Ferien!$D$5:$D$44,0))+4)+1)</f>
        <v>0</v>
      </c>
      <c r="GH20" s="18">
        <f ca="1">IF(ISNA(MATCH(GH$3,Ferien!$D$5:$D$44,0)),IF(GG20&gt;0,IF(AND(GG20=1,GF20=0),0,GG20-1),0),INDIRECT("Ferien!$BD"&amp;(MATCH(GH$3,Ferien!$D$5:$D$44,0))+4)+1)</f>
        <v>0</v>
      </c>
      <c r="GI20" s="18">
        <f ca="1">IF(ISNA(MATCH(GI$3,Ferien!$D$5:$D$44,0)),IF(GH20&gt;0,IF(AND(GH20=1,GG20=0),0,GH20-1),0),INDIRECT("Ferien!$BD"&amp;(MATCH(GI$3,Ferien!$D$5:$D$44,0))+4)+1)</f>
        <v>0</v>
      </c>
      <c r="GJ20" s="18">
        <f ca="1">IF(ISNA(MATCH(GJ$3,Ferien!$D$5:$D$44,0)),IF(GI20&gt;0,IF(AND(GI20=1,GH20=0),0,GI20-1),0),INDIRECT("Ferien!$BD"&amp;(MATCH(GJ$3,Ferien!$D$5:$D$44,0))+4)+1)</f>
        <v>0</v>
      </c>
      <c r="GK20" s="18">
        <f ca="1">IF(ISNA(MATCH(GK$3,Ferien!$D$5:$D$44,0)),IF(GJ20&gt;0,IF(AND(GJ20=1,GI20=0),0,GJ20-1),0),INDIRECT("Ferien!$BD"&amp;(MATCH(GK$3,Ferien!$D$5:$D$44,0))+4)+1)</f>
        <v>0</v>
      </c>
      <c r="GL20" s="18">
        <f ca="1">IF(ISNA(MATCH(GL$3,Ferien!$D$5:$D$44,0)),IF(GK20&gt;0,IF(AND(GK20=1,GJ20=0),0,GK20-1),0),INDIRECT("Ferien!$BD"&amp;(MATCH(GL$3,Ferien!$D$5:$D$44,0))+4)+1)</f>
        <v>0</v>
      </c>
      <c r="GM20" s="18">
        <f ca="1">IF(ISNA(MATCH(GM$3,Ferien!$D$5:$D$44,0)),IF(GL20&gt;0,IF(AND(GL20=1,GK20=0),0,GL20-1),0),INDIRECT("Ferien!$BD"&amp;(MATCH(GM$3,Ferien!$D$5:$D$44,0))+4)+1)</f>
        <v>0</v>
      </c>
      <c r="GN20" s="18">
        <f ca="1">IF(ISNA(MATCH(GN$3,Ferien!$D$5:$D$44,0)),IF(GM20&gt;0,IF(AND(GM20=1,GL20=0),0,GM20-1),0),INDIRECT("Ferien!$BD"&amp;(MATCH(GN$3,Ferien!$D$5:$D$44,0))+4)+1)</f>
        <v>0</v>
      </c>
      <c r="GO20" s="18">
        <f ca="1">IF(ISNA(MATCH(GO$3,Ferien!$D$5:$D$44,0)),IF(GN20&gt;0,IF(AND(GN20=1,GM20=0),0,GN20-1),0),INDIRECT("Ferien!$BD"&amp;(MATCH(GO$3,Ferien!$D$5:$D$44,0))+4)+1)</f>
        <v>0</v>
      </c>
      <c r="GP20" s="18">
        <f ca="1">IF(ISNA(MATCH(GP$3,Ferien!$D$5:$D$44,0)),IF(GO20&gt;0,IF(AND(GO20=1,GN20=0),0,GO20-1),0),INDIRECT("Ferien!$BD"&amp;(MATCH(GP$3,Ferien!$D$5:$D$44,0))+4)+1)</f>
        <v>0</v>
      </c>
      <c r="GQ20" s="18">
        <f ca="1">IF(ISNA(MATCH(GQ$3,Ferien!$D$5:$D$44,0)),IF(GP20&gt;0,IF(AND(GP20=1,GO20=0),0,GP20-1),0),INDIRECT("Ferien!$BD"&amp;(MATCH(GQ$3,Ferien!$D$5:$D$44,0))+4)+1)</f>
        <v>0</v>
      </c>
      <c r="GR20" s="18">
        <f ca="1">IF(ISNA(MATCH(GR$3,Ferien!$D$5:$D$44,0)),IF(GQ20&gt;0,IF(AND(GQ20=1,GP20=0),0,GQ20-1),0),INDIRECT("Ferien!$BD"&amp;(MATCH(GR$3,Ferien!$D$5:$D$44,0))+4)+1)</f>
        <v>0</v>
      </c>
      <c r="GS20" s="18">
        <f ca="1">IF(ISNA(MATCH(GS$3,Ferien!$D$5:$D$44,0)),IF(GR20&gt;0,IF(AND(GR20=1,GQ20=0),0,GR20-1),0),INDIRECT("Ferien!$BD"&amp;(MATCH(GS$3,Ferien!$D$5:$D$44,0))+4)+1)</f>
        <v>0</v>
      </c>
      <c r="GT20" s="18">
        <f ca="1">IF(ISNA(MATCH(GT$3,Ferien!$D$5:$D$44,0)),IF(GS20&gt;0,IF(AND(GS20=1,GR20=0),0,GS20-1),0),INDIRECT("Ferien!$BD"&amp;(MATCH(GT$3,Ferien!$D$5:$D$44,0))+4)+1)</f>
        <v>0</v>
      </c>
      <c r="GU20" s="18">
        <f ca="1">IF(ISNA(MATCH(GU$3,Ferien!$D$5:$D$44,0)),IF(GT20&gt;0,IF(AND(GT20=1,GS20=0),0,GT20-1),0),INDIRECT("Ferien!$BD"&amp;(MATCH(GU$3,Ferien!$D$5:$D$44,0))+4)+1)</f>
        <v>0</v>
      </c>
      <c r="GV20" s="18">
        <f ca="1">IF(ISNA(MATCH(GV$3,Ferien!$D$5:$D$44,0)),IF(GU20&gt;0,IF(AND(GU20=1,GT20=0),0,GU20-1),0),INDIRECT("Ferien!$BD"&amp;(MATCH(GV$3,Ferien!$D$5:$D$44,0))+4)+1)</f>
        <v>0</v>
      </c>
      <c r="GW20" s="18">
        <f ca="1">IF(ISNA(MATCH(GW$3,Ferien!$D$5:$D$44,0)),IF(GV20&gt;0,IF(AND(GV20=1,GU20=0),0,GV20-1),0),INDIRECT("Ferien!$BD"&amp;(MATCH(GW$3,Ferien!$D$5:$D$44,0))+4)+1)</f>
        <v>0</v>
      </c>
      <c r="GX20" s="18">
        <f ca="1">IF(ISNA(MATCH(GX$3,Ferien!$D$5:$D$44,0)),IF(GW20&gt;0,IF(AND(GW20=1,GV20=0),0,GW20-1),0),INDIRECT("Ferien!$BD"&amp;(MATCH(GX$3,Ferien!$D$5:$D$44,0))+4)+1)</f>
        <v>0</v>
      </c>
      <c r="GY20" s="18">
        <f ca="1">IF(ISNA(MATCH(GY$3,Ferien!$D$5:$D$44,0)),IF(GX20&gt;0,IF(AND(GX20=1,GW20=0),0,GX20-1),0),INDIRECT("Ferien!$BD"&amp;(MATCH(GY$3,Ferien!$D$5:$D$44,0))+4)+1)</f>
        <v>0</v>
      </c>
      <c r="GZ20" s="18">
        <f ca="1">IF(ISNA(MATCH(GZ$3,Ferien!$D$5:$D$44,0)),IF(GY20&gt;0,IF(AND(GY20=1,GX20=0),0,GY20-1),0),INDIRECT("Ferien!$BD"&amp;(MATCH(GZ$3,Ferien!$D$5:$D$44,0))+4)+1)</f>
        <v>0</v>
      </c>
      <c r="HA20" s="18">
        <f ca="1">IF(ISNA(MATCH(HA$3,Ferien!$D$5:$D$44,0)),IF(GZ20&gt;0,IF(AND(GZ20=1,GY20=0),0,GZ20-1),0),INDIRECT("Ferien!$BD"&amp;(MATCH(HA$3,Ferien!$D$5:$D$44,0))+4)+1)</f>
        <v>0</v>
      </c>
      <c r="HB20" s="18">
        <f ca="1">IF(ISNA(MATCH(HB$3,Ferien!$D$5:$D$44,0)),IF(HA20&gt;0,IF(AND(HA20=1,GZ20=0),0,HA20-1),0),INDIRECT("Ferien!$BD"&amp;(MATCH(HB$3,Ferien!$D$5:$D$44,0))+4)+1)</f>
        <v>0</v>
      </c>
      <c r="HC20" s="18">
        <f ca="1">IF(ISNA(MATCH(HC$3,Ferien!$D$5:$D$44,0)),IF(HB20&gt;0,IF(AND(HB20=1,HA20=0),0,HB20-1),0),INDIRECT("Ferien!$BD"&amp;(MATCH(HC$3,Ferien!$D$5:$D$44,0))+4)+1)</f>
        <v>0</v>
      </c>
      <c r="HD20" s="18">
        <f ca="1">IF(ISNA(MATCH(HD$3,Ferien!$D$5:$D$44,0)),IF(HC20&gt;0,IF(AND(HC20=1,HB20=0),0,HC20-1),0),INDIRECT("Ferien!$BD"&amp;(MATCH(HD$3,Ferien!$D$5:$D$44,0))+4)+1)</f>
        <v>0</v>
      </c>
      <c r="HE20" s="18">
        <f ca="1">IF(ISNA(MATCH(HE$3,Ferien!$D$5:$D$44,0)),IF(HD20&gt;0,IF(AND(HD20=1,HC20=0),0,HD20-1),0),INDIRECT("Ferien!$BD"&amp;(MATCH(HE$3,Ferien!$D$5:$D$44,0))+4)+1)</f>
        <v>0</v>
      </c>
      <c r="HF20" s="18">
        <f ca="1">IF(ISNA(MATCH(HF$3,Ferien!$D$5:$D$44,0)),IF(HE20&gt;0,IF(AND(HE20=1,HD20=0),0,HE20-1),0),INDIRECT("Ferien!$BD"&amp;(MATCH(HF$3,Ferien!$D$5:$D$44,0))+4)+1)</f>
        <v>0</v>
      </c>
      <c r="HG20" s="18">
        <f ca="1">IF(ISNA(MATCH(HG$3,Ferien!$D$5:$D$44,0)),IF(HF20&gt;0,IF(AND(HF20=1,HE20=0),0,HF20-1),0),INDIRECT("Ferien!$BD"&amp;(MATCH(HG$3,Ferien!$D$5:$D$44,0))+4)+1)</f>
        <v>0</v>
      </c>
      <c r="HH20" s="18">
        <f ca="1">IF(ISNA(MATCH(HH$3,Ferien!$D$5:$D$44,0)),IF(HG20&gt;0,IF(AND(HG20=1,HF20=0),0,HG20-1),0),INDIRECT("Ferien!$BD"&amp;(MATCH(HH$3,Ferien!$D$5:$D$44,0))+4)+1)</f>
        <v>0</v>
      </c>
      <c r="HI20" s="18">
        <f ca="1">IF(ISNA(MATCH(HI$3,Ferien!$D$5:$D$44,0)),IF(HH20&gt;0,IF(AND(HH20=1,HG20=0),0,HH20-1),0),INDIRECT("Ferien!$BD"&amp;(MATCH(HI$3,Ferien!$D$5:$D$44,0))+4)+1)</f>
        <v>0</v>
      </c>
      <c r="HJ20" s="18">
        <f ca="1">IF(ISNA(MATCH(HJ$3,Ferien!$D$5:$D$44,0)),IF(HI20&gt;0,IF(AND(HI20=1,HH20=0),0,HI20-1),0),INDIRECT("Ferien!$BD"&amp;(MATCH(HJ$3,Ferien!$D$5:$D$44,0))+4)+1)</f>
        <v>0</v>
      </c>
      <c r="HK20" s="18">
        <f ca="1">IF(ISNA(MATCH(HK$3,Ferien!$D$5:$D$44,0)),IF(HJ20&gt;0,IF(AND(HJ20=1,HI20=0),0,HJ20-1),0),INDIRECT("Ferien!$BD"&amp;(MATCH(HK$3,Ferien!$D$5:$D$44,0))+4)+1)</f>
        <v>0</v>
      </c>
      <c r="HL20" s="18">
        <f ca="1">IF(ISNA(MATCH(HL$3,Ferien!$D$5:$D$44,0)),IF(HK20&gt;0,IF(AND(HK20=1,HJ20=0),0,HK20-1),0),INDIRECT("Ferien!$BD"&amp;(MATCH(HL$3,Ferien!$D$5:$D$44,0))+4)+1)</f>
        <v>0</v>
      </c>
      <c r="HM20" s="18">
        <f ca="1">IF(ISNA(MATCH(HM$3,Ferien!$D$5:$D$44,0)),IF(HL20&gt;0,IF(AND(HL20=1,HK20=0),0,HL20-1),0),INDIRECT("Ferien!$BD"&amp;(MATCH(HM$3,Ferien!$D$5:$D$44,0))+4)+1)</f>
        <v>0</v>
      </c>
      <c r="HN20" s="18">
        <f ca="1">IF(ISNA(MATCH(HN$3,Ferien!$D$5:$D$44,0)),IF(HM20&gt;0,IF(AND(HM20=1,HL20=0),0,HM20-1),0),INDIRECT("Ferien!$BD"&amp;(MATCH(HN$3,Ferien!$D$5:$D$44,0))+4)+1)</f>
        <v>0</v>
      </c>
      <c r="HO20" s="18">
        <f ca="1">IF(ISNA(MATCH(HO$3,Ferien!$D$5:$D$44,0)),IF(HN20&gt;0,IF(AND(HN20=1,HM20=0),0,HN20-1),0),INDIRECT("Ferien!$BD"&amp;(MATCH(HO$3,Ferien!$D$5:$D$44,0))+4)+1)</f>
        <v>0</v>
      </c>
      <c r="HP20" s="18">
        <f ca="1">IF(ISNA(MATCH(HP$3,Ferien!$D$5:$D$44,0)),IF(HO20&gt;0,IF(AND(HO20=1,HN20=0),0,HO20-1),0),INDIRECT("Ferien!$BD"&amp;(MATCH(HP$3,Ferien!$D$5:$D$44,0))+4)+1)</f>
        <v>0</v>
      </c>
      <c r="HQ20" s="18">
        <f ca="1">IF(ISNA(MATCH(HQ$3,Ferien!$D$5:$D$44,0)),IF(HP20&gt;0,IF(AND(HP20=1,HO20=0),0,HP20-1),0),INDIRECT("Ferien!$BD"&amp;(MATCH(HQ$3,Ferien!$D$5:$D$44,0))+4)+1)</f>
        <v>0</v>
      </c>
      <c r="HR20" s="18">
        <f ca="1">IF(ISNA(MATCH(HR$3,Ferien!$D$5:$D$44,0)),IF(HQ20&gt;0,IF(AND(HQ20=1,HP20=0),0,HQ20-1),0),INDIRECT("Ferien!$BD"&amp;(MATCH(HR$3,Ferien!$D$5:$D$44,0))+4)+1)</f>
        <v>0</v>
      </c>
      <c r="HS20" s="18">
        <f ca="1">IF(ISNA(MATCH(HS$3,Ferien!$D$5:$D$44,0)),IF(HR20&gt;0,IF(AND(HR20=1,HQ20=0),0,HR20-1),0),INDIRECT("Ferien!$BD"&amp;(MATCH(HS$3,Ferien!$D$5:$D$44,0))+4)+1)</f>
        <v>0</v>
      </c>
      <c r="HT20" s="18">
        <f ca="1">IF(ISNA(MATCH(HT$3,Ferien!$D$5:$D$44,0)),IF(HS20&gt;0,IF(AND(HS20=1,HR20=0),0,HS20-1),0),INDIRECT("Ferien!$BD"&amp;(MATCH(HT$3,Ferien!$D$5:$D$44,0))+4)+1)</f>
        <v>0</v>
      </c>
      <c r="HU20" s="18">
        <f ca="1">IF(ISNA(MATCH(HU$3,Ferien!$D$5:$D$44,0)),IF(HT20&gt;0,IF(AND(HT20=1,HS20=0),0,HT20-1),0),INDIRECT("Ferien!$BD"&amp;(MATCH(HU$3,Ferien!$D$5:$D$44,0))+4)+1)</f>
        <v>0</v>
      </c>
      <c r="HV20" s="18">
        <f ca="1">IF(ISNA(MATCH(HV$3,Ferien!$D$5:$D$44,0)),IF(HU20&gt;0,IF(AND(HU20=1,HT20=0),0,HU20-1),0),INDIRECT("Ferien!$BD"&amp;(MATCH(HV$3,Ferien!$D$5:$D$44,0))+4)+1)</f>
        <v>0</v>
      </c>
      <c r="HW20" s="18">
        <f ca="1">IF(ISNA(MATCH(HW$3,Ferien!$D$5:$D$44,0)),IF(HV20&gt;0,IF(AND(HV20=1,HU20=0),0,HV20-1),0),INDIRECT("Ferien!$BD"&amp;(MATCH(HW$3,Ferien!$D$5:$D$44,0))+4)+1)</f>
        <v>0</v>
      </c>
      <c r="HX20" s="18">
        <f ca="1">IF(ISNA(MATCH(HX$3,Ferien!$D$5:$D$44,0)),IF(HW20&gt;0,IF(AND(HW20=1,HV20=0),0,HW20-1),0),INDIRECT("Ferien!$BD"&amp;(MATCH(HX$3,Ferien!$D$5:$D$44,0))+4)+1)</f>
        <v>0</v>
      </c>
      <c r="HY20" s="18">
        <f ca="1">IF(ISNA(MATCH(HY$3,Ferien!$D$5:$D$44,0)),IF(HX20&gt;0,IF(AND(HX20=1,HW20=0),0,HX20-1),0),INDIRECT("Ferien!$BD"&amp;(MATCH(HY$3,Ferien!$D$5:$D$44,0))+4)+1)</f>
        <v>0</v>
      </c>
      <c r="HZ20" s="18">
        <f ca="1">IF(ISNA(MATCH(HZ$3,Ferien!$D$5:$D$44,0)),IF(HY20&gt;0,IF(AND(HY20=1,HX20=0),0,HY20-1),0),INDIRECT("Ferien!$BD"&amp;(MATCH(HZ$3,Ferien!$D$5:$D$44,0))+4)+1)</f>
        <v>0</v>
      </c>
      <c r="IA20" s="18">
        <f ca="1">IF(ISNA(MATCH(IA$3,Ferien!$D$5:$D$44,0)),IF(HZ20&gt;0,IF(AND(HZ20=1,HY20=0),0,HZ20-1),0),INDIRECT("Ferien!$BD"&amp;(MATCH(IA$3,Ferien!$D$5:$D$44,0))+4)+1)</f>
        <v>0</v>
      </c>
      <c r="IB20" s="18">
        <f ca="1">IF(ISNA(MATCH(IB$3,Ferien!$D$5:$D$44,0)),IF(IA20&gt;0,IF(AND(IA20=1,HZ20=0),0,IA20-1),0),INDIRECT("Ferien!$BD"&amp;(MATCH(IB$3,Ferien!$D$5:$D$44,0))+4)+1)</f>
        <v>0</v>
      </c>
      <c r="IC20" s="18">
        <f ca="1">IF(ISNA(MATCH(IC$3,Ferien!$D$5:$D$44,0)),IF(IB20&gt;0,IF(AND(IB20=1,IA20=0),0,IB20-1),0),INDIRECT("Ferien!$BD"&amp;(MATCH(IC$3,Ferien!$D$5:$D$44,0))+4)+1)</f>
        <v>0</v>
      </c>
      <c r="ID20" s="18">
        <f ca="1">IF(ISNA(MATCH(ID$3,Ferien!$D$5:$D$44,0)),IF(IC20&gt;0,IF(AND(IC20=1,IB20=0),0,IC20-1),0),INDIRECT("Ferien!$BD"&amp;(MATCH(ID$3,Ferien!$D$5:$D$44,0))+4)+1)</f>
        <v>0</v>
      </c>
      <c r="IE20" s="18">
        <f ca="1">IF(ISNA(MATCH(IE$3,Ferien!$D$5:$D$44,0)),IF(ID20&gt;0,IF(AND(ID20=1,IC20=0),0,ID20-1),0),INDIRECT("Ferien!$BD"&amp;(MATCH(IE$3,Ferien!$D$5:$D$44,0))+4)+1)</f>
        <v>0</v>
      </c>
      <c r="IF20" s="18">
        <f ca="1">IF(ISNA(MATCH(IF$3,Ferien!$D$5:$D$44,0)),IF(IE20&gt;0,IF(AND(IE20=1,ID20=0),0,IE20-1),0),INDIRECT("Ferien!$BD"&amp;(MATCH(IF$3,Ferien!$D$5:$D$44,0))+4)+1)</f>
        <v>0</v>
      </c>
      <c r="IG20" s="18">
        <f ca="1">IF(ISNA(MATCH(IG$3,Ferien!$D$5:$D$44,0)),IF(IF20&gt;0,IF(AND(IF20=1,IE20=0),0,IF20-1),0),INDIRECT("Ferien!$BD"&amp;(MATCH(IG$3,Ferien!$D$5:$D$44,0))+4)+1)</f>
        <v>0</v>
      </c>
      <c r="IH20" s="18">
        <f ca="1">IF(ISNA(MATCH(IH$3,Ferien!$D$5:$D$44,0)),IF(IG20&gt;0,IF(AND(IG20=1,IF20=0),0,IG20-1),0),INDIRECT("Ferien!$BD"&amp;(MATCH(IH$3,Ferien!$D$5:$D$44,0))+4)+1)</f>
        <v>0</v>
      </c>
      <c r="II20" s="18">
        <f ca="1">IF(ISNA(MATCH(II$3,Ferien!$D$5:$D$44,0)),IF(IH20&gt;0,IF(AND(IH20=1,IG20=0),0,IH20-1),0),INDIRECT("Ferien!$BD"&amp;(MATCH(II$3,Ferien!$D$5:$D$44,0))+4)+1)</f>
        <v>0</v>
      </c>
      <c r="IJ20" s="18">
        <f ca="1">IF(ISNA(MATCH(IJ$3,Ferien!$D$5:$D$44,0)),IF(II20&gt;0,IF(AND(II20=1,IH20=0),0,II20-1),0),INDIRECT("Ferien!$BD"&amp;(MATCH(IJ$3,Ferien!$D$5:$D$44,0))+4)+1)</f>
        <v>0</v>
      </c>
      <c r="IK20" s="18">
        <f ca="1">IF(ISNA(MATCH(IK$3,Ferien!$D$5:$D$44,0)),IF(IJ20&gt;0,IF(AND(IJ20=1,II20=0),0,IJ20-1),0),INDIRECT("Ferien!$BD"&amp;(MATCH(IK$3,Ferien!$D$5:$D$44,0))+4)+1)</f>
        <v>0</v>
      </c>
      <c r="IL20" s="18">
        <f ca="1">IF(ISNA(MATCH(IL$3,Ferien!$D$5:$D$44,0)),IF(IK20&gt;0,IF(AND(IK20=1,IJ20=0),0,IK20-1),0),INDIRECT("Ferien!$BD"&amp;(MATCH(IL$3,Ferien!$D$5:$D$44,0))+4)+1)</f>
        <v>0</v>
      </c>
      <c r="IM20" s="18">
        <f ca="1">IF(ISNA(MATCH(IM$3,Ferien!$D$5:$D$44,0)),IF(IL20&gt;0,IF(AND(IL20=1,IK20=0),0,IL20-1),0),INDIRECT("Ferien!$BD"&amp;(MATCH(IM$3,Ferien!$D$5:$D$44,0))+4)+1)</f>
        <v>0</v>
      </c>
      <c r="IN20" s="18">
        <f ca="1">IF(ISNA(MATCH(IN$3,Ferien!$D$5:$D$44,0)),IF(IM20&gt;0,IF(AND(IM20=1,IL20=0),0,IM20-1),0),INDIRECT("Ferien!$BD"&amp;(MATCH(IN$3,Ferien!$D$5:$D$44,0))+4)+1)</f>
        <v>0</v>
      </c>
      <c r="IO20" s="18">
        <f ca="1">IF(ISNA(MATCH(IO$3,Ferien!$D$5:$D$44,0)),IF(IN20&gt;0,IF(AND(IN20=1,IM20=0),0,IN20-1),0),INDIRECT("Ferien!$BD"&amp;(MATCH(IO$3,Ferien!$D$5:$D$44,0))+4)+1)</f>
        <v>0</v>
      </c>
      <c r="IP20" s="18">
        <f ca="1">IF(ISNA(MATCH(IP$3,Ferien!$D$5:$D$44,0)),IF(IO20&gt;0,IF(AND(IO20=1,IN20=0),0,IO20-1),0),INDIRECT("Ferien!$BD"&amp;(MATCH(IP$3,Ferien!$D$5:$D$44,0))+4)+1)</f>
        <v>0</v>
      </c>
      <c r="IQ20" s="18">
        <f ca="1">IF(ISNA(MATCH(IQ$3,Ferien!$D$5:$D$44,0)),IF(IP20&gt;0,IF(AND(IP20=1,IO20=0),0,IP20-1),0),INDIRECT("Ferien!$BD"&amp;(MATCH(IQ$3,Ferien!$D$5:$D$44,0))+4)+1)</f>
        <v>0</v>
      </c>
      <c r="IR20" s="18">
        <f ca="1">IF(ISNA(MATCH(IR$3,Ferien!$D$5:$D$44,0)),IF(IQ20&gt;0,IF(AND(IQ20=1,IP20=0),0,IQ20-1),0),INDIRECT("Ferien!$BD"&amp;(MATCH(IR$3,Ferien!$D$5:$D$44,0))+4)+1)</f>
        <v>0</v>
      </c>
      <c r="IS20" s="18">
        <f ca="1">IF(ISNA(MATCH(IS$3,Ferien!$D$5:$D$44,0)),IF(IR20&gt;0,IF(AND(IR20=1,IQ20=0),0,IR20-1),0),INDIRECT("Ferien!$BD"&amp;(MATCH(IS$3,Ferien!$D$5:$D$44,0))+4)+1)</f>
        <v>0</v>
      </c>
      <c r="IT20" s="18">
        <f ca="1">IF(ISNA(MATCH(IT$3,Ferien!$D$5:$D$44,0)),IF(IS20&gt;0,IF(AND(IS20=1,IR20=0),0,IS20-1),0),INDIRECT("Ferien!$BD"&amp;(MATCH(IT$3,Ferien!$D$5:$D$44,0))+4)+1)</f>
        <v>0</v>
      </c>
      <c r="IU20" s="18">
        <f ca="1">IF(ISNA(MATCH(IU$3,Ferien!$D$5:$D$44,0)),IF(IT20&gt;0,IF(AND(IT20=1,IS20=0),0,IT20-1),0),INDIRECT("Ferien!$BD"&amp;(MATCH(IU$3,Ferien!$D$5:$D$44,0))+4)+1)</f>
        <v>0</v>
      </c>
      <c r="IV20" s="18">
        <f ca="1">IF(ISNA(MATCH(IV$3,Ferien!$D$5:$D$44,0)),IF(IU20&gt;0,IF(AND(IU20=1,IT20=0),0,IU20-1),0),INDIRECT("Ferien!$BD"&amp;(MATCH(IV$3,Ferien!$D$5:$D$44,0))+4)+1)</f>
        <v>0</v>
      </c>
      <c r="IW20" s="18">
        <f ca="1">IF(ISNA(MATCH(IW$3,Ferien!$D$5:$D$44,0)),IF(IV20&gt;0,IF(AND(IV20=1,IU20=0),0,IV20-1),0),INDIRECT("Ferien!$BD"&amp;(MATCH(IW$3,Ferien!$D$5:$D$44,0))+4)+1)</f>
        <v>0</v>
      </c>
      <c r="IX20" s="18">
        <f ca="1">IF(ISNA(MATCH(IX$3,Ferien!$D$5:$D$44,0)),IF(IW20&gt;0,IF(AND(IW20=1,IV20=0),0,IW20-1),0),INDIRECT("Ferien!$BD"&amp;(MATCH(IX$3,Ferien!$D$5:$D$44,0))+4)+1)</f>
        <v>0</v>
      </c>
      <c r="IY20" s="18">
        <f ca="1">IF(ISNA(MATCH(IY$3,Ferien!$D$5:$D$44,0)),IF(IX20&gt;0,IF(AND(IX20=1,IW20=0),0,IX20-1),0),INDIRECT("Ferien!$BD"&amp;(MATCH(IY$3,Ferien!$D$5:$D$44,0))+4)+1)</f>
        <v>0</v>
      </c>
      <c r="IZ20" s="18">
        <f ca="1">IF(ISNA(MATCH(IZ$3,Ferien!$D$5:$D$44,0)),IF(IY20&gt;0,IF(AND(IY20=1,IX20=0),0,IY20-1),0),INDIRECT("Ferien!$BD"&amp;(MATCH(IZ$3,Ferien!$D$5:$D$44,0))+4)+1)</f>
        <v>0</v>
      </c>
      <c r="JA20" s="18">
        <f ca="1">IF(ISNA(MATCH(JA$3,Ferien!$D$5:$D$44,0)),IF(IZ20&gt;0,IF(AND(IZ20=1,IY20=0),0,IZ20-1),0),INDIRECT("Ferien!$BD"&amp;(MATCH(JA$3,Ferien!$D$5:$D$44,0))+4)+1)</f>
        <v>0</v>
      </c>
      <c r="JB20" s="18">
        <f ca="1">IF(ISNA(MATCH(JB$3,Ferien!$D$5:$D$44,0)),IF(JA20&gt;0,IF(AND(JA20=1,IZ20=0),0,JA20-1),0),INDIRECT("Ferien!$BD"&amp;(MATCH(JB$3,Ferien!$D$5:$D$44,0))+4)+1)</f>
        <v>0</v>
      </c>
      <c r="JC20" s="18">
        <f ca="1">IF(ISNA(MATCH(JC$3,Ferien!$D$5:$D$44,0)),IF(JB20&gt;0,IF(AND(JB20=1,JA20=0),0,JB20-1),0),INDIRECT("Ferien!$BD"&amp;(MATCH(JC$3,Ferien!$D$5:$D$44,0))+4)+1)</f>
        <v>0</v>
      </c>
      <c r="JD20" s="18">
        <f ca="1">IF(ISNA(MATCH(JD$3,Ferien!$D$5:$D$44,0)),IF(JC20&gt;0,IF(AND(JC20=1,JB20=0),0,JC20-1),0),INDIRECT("Ferien!$BD"&amp;(MATCH(JD$3,Ferien!$D$5:$D$44,0))+4)+1)</f>
        <v>0</v>
      </c>
      <c r="JE20" s="18">
        <f ca="1">IF(ISNA(MATCH(JE$3,Ferien!$D$5:$D$44,0)),IF(JD20&gt;0,IF(AND(JD20=1,JC20=0),0,JD20-1),0),INDIRECT("Ferien!$BD"&amp;(MATCH(JE$3,Ferien!$D$5:$D$44,0))+4)+1)</f>
        <v>0</v>
      </c>
      <c r="JF20" s="18">
        <f ca="1">IF(ISNA(MATCH(JF$3,Ferien!$D$5:$D$44,0)),IF(JE20&gt;0,IF(AND(JE20=1,JD20=0),0,JE20-1),0),INDIRECT("Ferien!$BD"&amp;(MATCH(JF$3,Ferien!$D$5:$D$44,0))+4)+1)</f>
        <v>0</v>
      </c>
      <c r="JG20" s="18">
        <f ca="1">IF(ISNA(MATCH(JG$3,Ferien!$D$5:$D$44,0)),IF(JF20&gt;0,IF(AND(JF20=1,JE20=0),0,JF20-1),0),INDIRECT("Ferien!$BD"&amp;(MATCH(JG$3,Ferien!$D$5:$D$44,0))+4)+1)</f>
        <v>0</v>
      </c>
      <c r="JH20" s="18">
        <f ca="1">IF(ISNA(MATCH(JH$3,Ferien!$D$5:$D$44,0)),IF(JG20&gt;0,IF(AND(JG20=1,JF20=0),0,JG20-1),0),INDIRECT("Ferien!$BD"&amp;(MATCH(JH$3,Ferien!$D$5:$D$44,0))+4)+1)</f>
        <v>0</v>
      </c>
      <c r="JI20" s="18">
        <f ca="1">IF(ISNA(MATCH(JI$3,Ferien!$D$5:$D$44,0)),IF(JH20&gt;0,IF(AND(JH20=1,JG20=0),0,JH20-1),0),INDIRECT("Ferien!$BD"&amp;(MATCH(JI$3,Ferien!$D$5:$D$44,0))+4)+1)</f>
        <v>0</v>
      </c>
      <c r="JJ20" s="18">
        <f ca="1">IF(ISNA(MATCH(JJ$3,Ferien!$D$5:$D$44,0)),IF(JI20&gt;0,IF(AND(JI20=1,JH20=0),0,JI20-1),0),INDIRECT("Ferien!$BD"&amp;(MATCH(JJ$3,Ferien!$D$5:$D$44,0))+4)+1)</f>
        <v>0</v>
      </c>
      <c r="JK20" s="18">
        <f ca="1">IF(ISNA(MATCH(JK$3,Ferien!$D$5:$D$44,0)),IF(JJ20&gt;0,IF(AND(JJ20=1,JI20=0),0,JJ20-1),0),INDIRECT("Ferien!$BD"&amp;(MATCH(JK$3,Ferien!$D$5:$D$44,0))+4)+1)</f>
        <v>0</v>
      </c>
      <c r="JL20" s="18">
        <f ca="1">IF(ISNA(MATCH(JL$3,Ferien!$D$5:$D$44,0)),IF(JK20&gt;0,IF(AND(JK20=1,JJ20=0),0,JK20-1),0),INDIRECT("Ferien!$BD"&amp;(MATCH(JL$3,Ferien!$D$5:$D$44,0))+4)+1)</f>
        <v>0</v>
      </c>
      <c r="JM20" s="18">
        <f ca="1">IF(ISNA(MATCH(JM$3,Ferien!$D$5:$D$44,0)),IF(JL20&gt;0,IF(AND(JL20=1,JK20=0),0,JL20-1),0),INDIRECT("Ferien!$BD"&amp;(MATCH(JM$3,Ferien!$D$5:$D$44,0))+4)+1)</f>
        <v>0</v>
      </c>
      <c r="JN20" s="18">
        <f ca="1">IF(ISNA(MATCH(JN$3,Ferien!$D$5:$D$44,0)),IF(JM20&gt;0,IF(AND(JM20=1,JL20=0),0,JM20-1),0),INDIRECT("Ferien!$BD"&amp;(MATCH(JN$3,Ferien!$D$5:$D$44,0))+4)+1)</f>
        <v>0</v>
      </c>
      <c r="JO20" s="18">
        <f ca="1">IF(ISNA(MATCH(JO$3,Ferien!$D$5:$D$44,0)),IF(JN20&gt;0,IF(AND(JN20=1,JM20=0),0,JN20-1),0),INDIRECT("Ferien!$BD"&amp;(MATCH(JO$3,Ferien!$D$5:$D$44,0))+4)+1)</f>
        <v>0</v>
      </c>
      <c r="JP20" s="18">
        <f ca="1">IF(ISNA(MATCH(JP$3,Ferien!$D$5:$D$44,0)),IF(JO20&gt;0,IF(AND(JO20=1,JN20=0),0,JO20-1),0),INDIRECT("Ferien!$BD"&amp;(MATCH(JP$3,Ferien!$D$5:$D$44,0))+4)+1)</f>
        <v>0</v>
      </c>
      <c r="JQ20" s="18">
        <f ca="1">IF(ISNA(MATCH(JQ$3,Ferien!$D$5:$D$44,0)),IF(JP20&gt;0,IF(AND(JP20=1,JO20=0),0,JP20-1),0),INDIRECT("Ferien!$BD"&amp;(MATCH(JQ$3,Ferien!$D$5:$D$44,0))+4)+1)</f>
        <v>0</v>
      </c>
      <c r="JR20" s="18">
        <f ca="1">IF(ISNA(MATCH(JR$3,Ferien!$D$5:$D$44,0)),IF(JQ20&gt;0,IF(AND(JQ20=1,JP20=0),0,JQ20-1),0),INDIRECT("Ferien!$BD"&amp;(MATCH(JR$3,Ferien!$D$5:$D$44,0))+4)+1)</f>
        <v>0</v>
      </c>
      <c r="JS20" s="18">
        <f ca="1">IF(ISNA(MATCH(JS$3,Ferien!$D$5:$D$44,0)),IF(JR20&gt;0,IF(AND(JR20=1,JQ20=0),0,JR20-1),0),INDIRECT("Ferien!$BD"&amp;(MATCH(JS$3,Ferien!$D$5:$D$44,0))+4)+1)</f>
        <v>0</v>
      </c>
      <c r="JT20" s="18">
        <f ca="1">IF(ISNA(MATCH(JT$3,Ferien!$D$5:$D$44,0)),IF(JS20&gt;0,IF(AND(JS20=1,JR20=0),0,JS20-1),0),INDIRECT("Ferien!$BD"&amp;(MATCH(JT$3,Ferien!$D$5:$D$44,0))+4)+1)</f>
        <v>0</v>
      </c>
      <c r="JU20" s="18">
        <f ca="1">IF(ISNA(MATCH(JU$3,Ferien!$D$5:$D$44,0)),IF(JT20&gt;0,IF(AND(JT20=1,JS20=0),0,JT20-1),0),INDIRECT("Ferien!$BD"&amp;(MATCH(JU$3,Ferien!$D$5:$D$44,0))+4)+1)</f>
        <v>0</v>
      </c>
      <c r="JV20" s="18">
        <f ca="1">IF(ISNA(MATCH(JV$3,Ferien!$D$5:$D$44,0)),IF(JU20&gt;0,IF(AND(JU20=1,JT20=0),0,JU20-1),0),INDIRECT("Ferien!$BD"&amp;(MATCH(JV$3,Ferien!$D$5:$D$44,0))+4)+1)</f>
        <v>0</v>
      </c>
      <c r="JW20" s="18">
        <f ca="1">IF(ISNA(MATCH(JW$3,Ferien!$D$5:$D$44,0)),IF(JV20&gt;0,IF(AND(JV20=1,JU20=0),0,JV20-1),0),INDIRECT("Ferien!$BD"&amp;(MATCH(JW$3,Ferien!$D$5:$D$44,0))+4)+1)</f>
        <v>0</v>
      </c>
      <c r="JX20" s="18">
        <f ca="1">IF(ISNA(MATCH(JX$3,Ferien!$D$5:$D$44,0)),IF(JW20&gt;0,IF(AND(JW20=1,JV20=0),0,JW20-1),0),INDIRECT("Ferien!$BD"&amp;(MATCH(JX$3,Ferien!$D$5:$D$44,0))+4)+1)</f>
        <v>0</v>
      </c>
      <c r="JY20" s="18">
        <f ca="1">IF(ISNA(MATCH(JY$3,Ferien!$D$5:$D$44,0)),IF(JX20&gt;0,IF(AND(JX20=1,JW20=0),0,JX20-1),0),INDIRECT("Ferien!$BD"&amp;(MATCH(JY$3,Ferien!$D$5:$D$44,0))+4)+1)</f>
        <v>0</v>
      </c>
      <c r="JZ20" s="18">
        <f ca="1">IF(ISNA(MATCH(JZ$3,Ferien!$D$5:$D$44,0)),IF(JY20&gt;0,IF(AND(JY20=1,JX20=0),0,JY20-1),0),INDIRECT("Ferien!$BD"&amp;(MATCH(JZ$3,Ferien!$D$5:$D$44,0))+4)+1)</f>
        <v>0</v>
      </c>
      <c r="KA20" s="18">
        <f ca="1">IF(ISNA(MATCH(KA$3,Ferien!$D$5:$D$44,0)),IF(JZ20&gt;0,IF(AND(JZ20=1,JY20=0),0,JZ20-1),0),INDIRECT("Ferien!$BD"&amp;(MATCH(KA$3,Ferien!$D$5:$D$44,0))+4)+1)</f>
        <v>0</v>
      </c>
      <c r="KB20" s="18">
        <f ca="1">IF(ISNA(MATCH(KB$3,Ferien!$D$5:$D$44,0)),IF(KA20&gt;0,IF(AND(KA20=1,JZ20=0),0,KA20-1),0),INDIRECT("Ferien!$BD"&amp;(MATCH(KB$3,Ferien!$D$5:$D$44,0))+4)+1)</f>
        <v>0</v>
      </c>
      <c r="KC20" s="18">
        <f ca="1">IF(ISNA(MATCH(KC$3,Ferien!$D$5:$D$44,0)),IF(KB20&gt;0,IF(AND(KB20=1,KA20=0),0,KB20-1),0),INDIRECT("Ferien!$BD"&amp;(MATCH(KC$3,Ferien!$D$5:$D$44,0))+4)+1)</f>
        <v>0</v>
      </c>
      <c r="KD20" s="18">
        <f ca="1">IF(ISNA(MATCH(KD$3,Ferien!$D$5:$D$44,0)),IF(KC20&gt;0,IF(AND(KC20=1,KB20=0),0,KC20-1),0),INDIRECT("Ferien!$BD"&amp;(MATCH(KD$3,Ferien!$D$5:$D$44,0))+4)+1)</f>
        <v>0</v>
      </c>
      <c r="KE20" s="18">
        <f ca="1">IF(ISNA(MATCH(KE$3,Ferien!$D$5:$D$44,0)),IF(KD20&gt;0,IF(AND(KD20=1,KC20=0),0,KD20-1),0),INDIRECT("Ferien!$BD"&amp;(MATCH(KE$3,Ferien!$D$5:$D$44,0))+4)+1)</f>
        <v>0</v>
      </c>
      <c r="KF20" s="18">
        <f ca="1">IF(ISNA(MATCH(KF$3,Ferien!$D$5:$D$44,0)),IF(KE20&gt;0,IF(AND(KE20=1,KD20=0),0,KE20-1),0),INDIRECT("Ferien!$BD"&amp;(MATCH(KF$3,Ferien!$D$5:$D$44,0))+4)+1)</f>
        <v>0</v>
      </c>
      <c r="KG20" s="18">
        <f ca="1">IF(ISNA(MATCH(KG$3,Ferien!$D$5:$D$44,0)),IF(KF20&gt;0,IF(AND(KF20=1,KE20=0),0,KF20-1),0),INDIRECT("Ferien!$BD"&amp;(MATCH(KG$3,Ferien!$D$5:$D$44,0))+4)+1)</f>
        <v>0</v>
      </c>
      <c r="KH20" s="18">
        <f ca="1">IF(ISNA(MATCH(KH$3,Ferien!$D$5:$D$44,0)),IF(KG20&gt;0,IF(AND(KG20=1,KF20=0),0,KG20-1),0),INDIRECT("Ferien!$BD"&amp;(MATCH(KH$3,Ferien!$D$5:$D$44,0))+4)+1)</f>
        <v>0</v>
      </c>
      <c r="KI20" s="18">
        <f ca="1">IF(ISNA(MATCH(KI$3,Ferien!$D$5:$D$44,0)),IF(KH20&gt;0,IF(AND(KH20=1,KG20=0),0,KH20-1),0),INDIRECT("Ferien!$BD"&amp;(MATCH(KI$3,Ferien!$D$5:$D$44,0))+4)+1)</f>
        <v>0</v>
      </c>
      <c r="KJ20" s="18">
        <f ca="1">IF(ISNA(MATCH(KJ$3,Ferien!$D$5:$D$44,0)),IF(KI20&gt;0,IF(AND(KI20=1,KH20=0),0,KI20-1),0),INDIRECT("Ferien!$BD"&amp;(MATCH(KJ$3,Ferien!$D$5:$D$44,0))+4)+1)</f>
        <v>0</v>
      </c>
      <c r="KK20" s="18">
        <f ca="1">IF(ISNA(MATCH(KK$3,Ferien!$D$5:$D$44,0)),IF(KJ20&gt;0,IF(AND(KJ20=1,KI20=0),0,KJ20-1),0),INDIRECT("Ferien!$BD"&amp;(MATCH(KK$3,Ferien!$D$5:$D$44,0))+4)+1)</f>
        <v>0</v>
      </c>
      <c r="KL20" s="18">
        <f ca="1">IF(ISNA(MATCH(KL$3,Ferien!$D$5:$D$44,0)),IF(KK20&gt;0,IF(AND(KK20=1,KJ20=0),0,KK20-1),0),INDIRECT("Ferien!$BD"&amp;(MATCH(KL$3,Ferien!$D$5:$D$44,0))+4)+1)</f>
        <v>0</v>
      </c>
      <c r="KM20" s="18">
        <f ca="1">IF(ISNA(MATCH(KM$3,Ferien!$D$5:$D$44,0)),IF(KL20&gt;0,IF(AND(KL20=1,KK20=0),0,KL20-1),0),INDIRECT("Ferien!$BD"&amp;(MATCH(KM$3,Ferien!$D$5:$D$44,0))+4)+1)</f>
        <v>0</v>
      </c>
      <c r="KN20" s="18">
        <f ca="1">IF(ISNA(MATCH(KN$3,Ferien!$D$5:$D$44,0)),IF(KM20&gt;0,IF(AND(KM20=1,KL20=0),0,KM20-1),0),INDIRECT("Ferien!$BD"&amp;(MATCH(KN$3,Ferien!$D$5:$D$44,0))+4)+1)</f>
        <v>0</v>
      </c>
      <c r="KO20" s="18">
        <f ca="1">IF(ISNA(MATCH(KO$3,Ferien!$D$5:$D$44,0)),IF(KN20&gt;0,IF(AND(KN20=1,KM20=0),0,KN20-1),0),INDIRECT("Ferien!$BD"&amp;(MATCH(KO$3,Ferien!$D$5:$D$44,0))+4)+1)</f>
        <v>0</v>
      </c>
      <c r="KP20" s="18">
        <f ca="1">IF(ISNA(MATCH(KP$3,Ferien!$D$5:$D$44,0)),IF(KO20&gt;0,IF(AND(KO20=1,KN20=0),0,KO20-1),0),INDIRECT("Ferien!$BD"&amp;(MATCH(KP$3,Ferien!$D$5:$D$44,0))+4)+1)</f>
        <v>0</v>
      </c>
      <c r="KQ20" s="18">
        <f ca="1">IF(ISNA(MATCH(KQ$3,Ferien!$D$5:$D$44,0)),IF(KP20&gt;0,IF(AND(KP20=1,KO20=0),0,KP20-1),0),INDIRECT("Ferien!$BD"&amp;(MATCH(KQ$3,Ferien!$D$5:$D$44,0))+4)+1)</f>
        <v>0</v>
      </c>
      <c r="KR20" s="18">
        <f ca="1">IF(ISNA(MATCH(KR$3,Ferien!$D$5:$D$44,0)),IF(KQ20&gt;0,IF(AND(KQ20=1,KP20=0),0,KQ20-1),0),INDIRECT("Ferien!$BD"&amp;(MATCH(KR$3,Ferien!$D$5:$D$44,0))+4)+1)</f>
        <v>0</v>
      </c>
      <c r="KS20" s="18">
        <f ca="1">IF(ISNA(MATCH(KS$3,Ferien!$D$5:$D$44,0)),IF(KR20&gt;0,IF(AND(KR20=1,KQ20=0),0,KR20-1),0),INDIRECT("Ferien!$BD"&amp;(MATCH(KS$3,Ferien!$D$5:$D$44,0))+4)+1)</f>
        <v>0</v>
      </c>
      <c r="KT20" s="18">
        <f ca="1">IF(ISNA(MATCH(KT$3,Ferien!$D$5:$D$44,0)),IF(KS20&gt;0,IF(AND(KS20=1,KR20=0),0,KS20-1),0),INDIRECT("Ferien!$BD"&amp;(MATCH(KT$3,Ferien!$D$5:$D$44,0))+4)+1)</f>
        <v>0</v>
      </c>
      <c r="KU20" s="18">
        <f ca="1">IF(ISNA(MATCH(KU$3,Ferien!$D$5:$D$44,0)),IF(KT20&gt;0,IF(AND(KT20=1,KS20=0),0,KT20-1),0),INDIRECT("Ferien!$BD"&amp;(MATCH(KU$3,Ferien!$D$5:$D$44,0))+4)+1)</f>
        <v>0</v>
      </c>
      <c r="KV20" s="18">
        <f ca="1">IF(ISNA(MATCH(KV$3,Ferien!$D$5:$D$44,0)),IF(KU20&gt;0,IF(AND(KU20=1,KT20=0),0,KU20-1),0),INDIRECT("Ferien!$BD"&amp;(MATCH(KV$3,Ferien!$D$5:$D$44,0))+4)+1)</f>
        <v>0</v>
      </c>
      <c r="KW20" s="18">
        <f ca="1">IF(ISNA(MATCH(KW$3,Ferien!$D$5:$D$44,0)),IF(KV20&gt;0,IF(AND(KV20=1,KU20=0),0,KV20-1),0),INDIRECT("Ferien!$BD"&amp;(MATCH(KW$3,Ferien!$D$5:$D$44,0))+4)+1)</f>
        <v>0</v>
      </c>
      <c r="KX20" s="18">
        <f ca="1">IF(ISNA(MATCH(KX$3,Ferien!$D$5:$D$44,0)),IF(KW20&gt;0,IF(AND(KW20=1,KV20=0),0,KW20-1),0),INDIRECT("Ferien!$BD"&amp;(MATCH(KX$3,Ferien!$D$5:$D$44,0))+4)+1)</f>
        <v>0</v>
      </c>
      <c r="KY20" s="18">
        <f ca="1">IF(ISNA(MATCH(KY$3,Ferien!$D$5:$D$44,0)),IF(KX20&gt;0,IF(AND(KX20=1,KW20=0),0,KX20-1),0),INDIRECT("Ferien!$BD"&amp;(MATCH(KY$3,Ferien!$D$5:$D$44,0))+4)+1)</f>
        <v>0</v>
      </c>
      <c r="KZ20" s="18">
        <f ca="1">IF(ISNA(MATCH(KZ$3,Ferien!$D$5:$D$44,0)),IF(KY20&gt;0,IF(AND(KY20=1,KX20=0),0,KY20-1),0),INDIRECT("Ferien!$BD"&amp;(MATCH(KZ$3,Ferien!$D$5:$D$44,0))+4)+1)</f>
        <v>0</v>
      </c>
      <c r="LA20" s="18">
        <f ca="1">IF(ISNA(MATCH(LA$3,Ferien!$D$5:$D$44,0)),IF(KZ20&gt;0,IF(AND(KZ20=1,KY20=0),0,KZ20-1),0),INDIRECT("Ferien!$BD"&amp;(MATCH(LA$3,Ferien!$D$5:$D$44,0))+4)+1)</f>
        <v>0</v>
      </c>
      <c r="LB20" s="18">
        <f ca="1">IF(ISNA(MATCH(LB$3,Ferien!$D$5:$D$44,0)),IF(LA20&gt;0,IF(AND(LA20=1,KZ20=0),0,LA20-1),0),INDIRECT("Ferien!$BD"&amp;(MATCH(LB$3,Ferien!$D$5:$D$44,0))+4)+1)</f>
        <v>0</v>
      </c>
      <c r="LC20" s="18">
        <f ca="1">IF(ISNA(MATCH(LC$3,Ferien!$D$5:$D$44,0)),IF(LB20&gt;0,IF(AND(LB20=1,LA20=0),0,LB20-1),0),INDIRECT("Ferien!$BD"&amp;(MATCH(LC$3,Ferien!$D$5:$D$44,0))+4)+1)</f>
        <v>0</v>
      </c>
      <c r="LD20" s="18">
        <f ca="1">IF(ISNA(MATCH(LD$3,Ferien!$D$5:$D$44,0)),IF(LC20&gt;0,IF(AND(LC20=1,LB20=0),0,LC20-1),0),INDIRECT("Ferien!$BD"&amp;(MATCH(LD$3,Ferien!$D$5:$D$44,0))+4)+1)</f>
        <v>0</v>
      </c>
      <c r="LE20" s="18">
        <f ca="1">IF(ISNA(MATCH(LE$3,Ferien!$D$5:$D$44,0)),IF(LD20&gt;0,IF(AND(LD20=1,LC20=0),0,LD20-1),0),INDIRECT("Ferien!$BD"&amp;(MATCH(LE$3,Ferien!$D$5:$D$44,0))+4)+1)</f>
        <v>0</v>
      </c>
      <c r="LF20" s="18">
        <f ca="1">IF(ISNA(MATCH(LF$3,Ferien!$D$5:$D$44,0)),IF(LE20&gt;0,IF(AND(LE20=1,LD20=0),0,LE20-1),0),INDIRECT("Ferien!$BD"&amp;(MATCH(LF$3,Ferien!$D$5:$D$44,0))+4)+1)</f>
        <v>0</v>
      </c>
      <c r="LG20" s="18">
        <f ca="1">IF(ISNA(MATCH(LG$3,Ferien!$D$5:$D$44,0)),IF(LF20&gt;0,IF(AND(LF20=1,LE20=0),0,LF20-1),0),INDIRECT("Ferien!$BD"&amp;(MATCH(LG$3,Ferien!$D$5:$D$44,0))+4)+1)</f>
        <v>0</v>
      </c>
      <c r="LH20" s="18">
        <f ca="1">IF(ISNA(MATCH(LH$3,Ferien!$D$5:$D$44,0)),IF(LG20&gt;0,IF(AND(LG20=1,LF20=0),0,LG20-1),0),INDIRECT("Ferien!$BD"&amp;(MATCH(LH$3,Ferien!$D$5:$D$44,0))+4)+1)</f>
        <v>0</v>
      </c>
      <c r="LI20" s="18">
        <f ca="1">IF(ISNA(MATCH(LI$3,Ferien!$D$5:$D$44,0)),IF(LH20&gt;0,IF(AND(LH20=1,LG20=0),0,LH20-1),0),INDIRECT("Ferien!$BD"&amp;(MATCH(LI$3,Ferien!$D$5:$D$44,0))+4)+1)</f>
        <v>0</v>
      </c>
      <c r="LJ20" s="18">
        <f ca="1">IF(ISNA(MATCH(LJ$3,Ferien!$D$5:$D$44,0)),IF(LI20&gt;0,IF(AND(LI20=1,LH20=0),0,LI20-1),0),INDIRECT("Ferien!$BD"&amp;(MATCH(LJ$3,Ferien!$D$5:$D$44,0))+4)+1)</f>
        <v>0</v>
      </c>
      <c r="LK20" s="18">
        <f ca="1">IF(ISNA(MATCH(LK$3,Ferien!$D$5:$D$44,0)),IF(LJ20&gt;0,IF(AND(LJ20=1,LI20=0),0,LJ20-1),0),INDIRECT("Ferien!$BD"&amp;(MATCH(LK$3,Ferien!$D$5:$D$44,0))+4)+1)</f>
        <v>0</v>
      </c>
      <c r="LL20" s="18">
        <f ca="1">IF(ISNA(MATCH(LL$3,Ferien!$D$5:$D$44,0)),IF(LK20&gt;0,IF(AND(LK20=1,LJ20=0),0,LK20-1),0),INDIRECT("Ferien!$BD"&amp;(MATCH(LL$3,Ferien!$D$5:$D$44,0))+4)+1)</f>
        <v>0</v>
      </c>
      <c r="LM20" s="18">
        <f ca="1">IF(ISNA(MATCH(LM$3,Ferien!$D$5:$D$44,0)),IF(LL20&gt;0,IF(AND(LL20=1,LK20=0),0,LL20-1),0),INDIRECT("Ferien!$BD"&amp;(MATCH(LM$3,Ferien!$D$5:$D$44,0))+4)+1)</f>
        <v>0</v>
      </c>
      <c r="LN20" s="18">
        <f ca="1">IF(ISNA(MATCH(LN$3,Ferien!$D$5:$D$44,0)),IF(LM20&gt;0,IF(AND(LM20=1,LL20=0),0,LM20-1),0),INDIRECT("Ferien!$BD"&amp;(MATCH(LN$3,Ferien!$D$5:$D$44,0))+4)+1)</f>
        <v>0</v>
      </c>
      <c r="LO20" s="18">
        <f ca="1">IF(ISNA(MATCH(LO$3,Ferien!$D$5:$D$44,0)),IF(LN20&gt;0,IF(AND(LN20=1,LM20=0),0,LN20-1),0),INDIRECT("Ferien!$BD"&amp;(MATCH(LO$3,Ferien!$D$5:$D$44,0))+4)+1)</f>
        <v>0</v>
      </c>
      <c r="LP20" s="18">
        <f ca="1">IF(ISNA(MATCH(LP$3,Ferien!$D$5:$D$44,0)),IF(LO20&gt;0,IF(AND(LO20=1,LN20=0),0,LO20-1),0),INDIRECT("Ferien!$BD"&amp;(MATCH(LP$3,Ferien!$D$5:$D$44,0))+4)+1)</f>
        <v>0</v>
      </c>
      <c r="LQ20" s="18">
        <f ca="1">IF(ISNA(MATCH(LQ$3,Ferien!$D$5:$D$44,0)),IF(LP20&gt;0,IF(AND(LP20=1,LO20=0),0,LP20-1),0),INDIRECT("Ferien!$BD"&amp;(MATCH(LQ$3,Ferien!$D$5:$D$44,0))+4)+1)</f>
        <v>0</v>
      </c>
      <c r="LR20" s="18">
        <f ca="1">IF(ISNA(MATCH(LR$3,Ferien!$D$5:$D$44,0)),IF(LQ20&gt;0,IF(AND(LQ20=1,LP20=0),0,LQ20-1),0),INDIRECT("Ferien!$BD"&amp;(MATCH(LR$3,Ferien!$D$5:$D$44,0))+4)+1)</f>
        <v>0</v>
      </c>
      <c r="LS20" s="18">
        <f ca="1">IF(ISNA(MATCH(LS$3,Ferien!$D$5:$D$44,0)),IF(LR20&gt;0,IF(AND(LR20=1,LQ20=0),0,LR20-1),0),INDIRECT("Ferien!$BD"&amp;(MATCH(LS$3,Ferien!$D$5:$D$44,0))+4)+1)</f>
        <v>0</v>
      </c>
      <c r="LT20" s="18">
        <f ca="1">IF(ISNA(MATCH(LT$3,Ferien!$D$5:$D$44,0)),IF(LS20&gt;0,IF(AND(LS20=1,LR20=0),0,LS20-1),0),INDIRECT("Ferien!$BD"&amp;(MATCH(LT$3,Ferien!$D$5:$D$44,0))+4)+1)</f>
        <v>0</v>
      </c>
      <c r="LU20" s="18">
        <f ca="1">IF(ISNA(MATCH(LU$3,Ferien!$D$5:$D$44,0)),IF(LT20&gt;0,IF(AND(LT20=1,LS20=0),0,LT20-1),0),INDIRECT("Ferien!$BD"&amp;(MATCH(LU$3,Ferien!$D$5:$D$44,0))+4)+1)</f>
        <v>0</v>
      </c>
      <c r="LV20" s="18">
        <f ca="1">IF(ISNA(MATCH(LV$3,Ferien!$D$5:$D$44,0)),IF(LU20&gt;0,IF(AND(LU20=1,LT20=0),0,LU20-1),0),INDIRECT("Ferien!$BD"&amp;(MATCH(LV$3,Ferien!$D$5:$D$44,0))+4)+1)</f>
        <v>0</v>
      </c>
      <c r="LW20" s="18">
        <f ca="1">IF(ISNA(MATCH(LW$3,Ferien!$D$5:$D$44,0)),IF(LV20&gt;0,IF(AND(LV20=1,LU20=0),0,LV20-1),0),INDIRECT("Ferien!$BD"&amp;(MATCH(LW$3,Ferien!$D$5:$D$44,0))+4)+1)</f>
        <v>0</v>
      </c>
      <c r="LX20" s="18">
        <f ca="1">IF(ISNA(MATCH(LX$3,Ferien!$D$5:$D$44,0)),IF(LW20&gt;0,IF(AND(LW20=1,LV20=0),0,LW20-1),0),INDIRECT("Ferien!$BD"&amp;(MATCH(LX$3,Ferien!$D$5:$D$44,0))+4)+1)</f>
        <v>0</v>
      </c>
      <c r="LY20" s="18">
        <f ca="1">IF(ISNA(MATCH(LY$3,Ferien!$D$5:$D$44,0)),IF(LX20&gt;0,IF(AND(LX20=1,LW20=0),0,LX20-1),0),INDIRECT("Ferien!$BD"&amp;(MATCH(LY$3,Ferien!$D$5:$D$44,0))+4)+1)</f>
        <v>0</v>
      </c>
      <c r="LZ20" s="18">
        <f ca="1">IF(ISNA(MATCH(LZ$3,Ferien!$D$5:$D$44,0)),IF(LY20&gt;0,IF(AND(LY20=1,LX20=0),0,LY20-1),0),INDIRECT("Ferien!$BD"&amp;(MATCH(LZ$3,Ferien!$D$5:$D$44,0))+4)+1)</f>
        <v>0</v>
      </c>
      <c r="MA20" s="18">
        <f ca="1">IF(ISNA(MATCH(MA$3,Ferien!$D$5:$D$44,0)),IF(LZ20&gt;0,IF(AND(LZ20=1,LY20=0),0,LZ20-1),0),INDIRECT("Ferien!$BD"&amp;(MATCH(MA$3,Ferien!$D$5:$D$44,0))+4)+1)</f>
        <v>0</v>
      </c>
      <c r="MB20" s="18">
        <f ca="1">IF(ISNA(MATCH(MB$3,Ferien!$D$5:$D$44,0)),IF(MA20&gt;0,IF(AND(MA20=1,LZ20=0),0,MA20-1),0),INDIRECT("Ferien!$BD"&amp;(MATCH(MB$3,Ferien!$D$5:$D$44,0))+4)+1)</f>
        <v>0</v>
      </c>
      <c r="MC20" s="18">
        <f ca="1">IF(ISNA(MATCH(MC$3,Ferien!$D$5:$D$44,0)),IF(MB20&gt;0,IF(AND(MB20=1,MA20=0),0,MB20-1),0),INDIRECT("Ferien!$BD"&amp;(MATCH(MC$3,Ferien!$D$5:$D$44,0))+4)+1)</f>
        <v>0</v>
      </c>
      <c r="MD20" s="18">
        <f ca="1">IF(ISNA(MATCH(MD$3,Ferien!$D$5:$D$44,0)),IF(MC20&gt;0,IF(AND(MC20=1,MB20=0),0,MC20-1),0),INDIRECT("Ferien!$BD"&amp;(MATCH(MD$3,Ferien!$D$5:$D$44,0))+4)+1)</f>
        <v>0</v>
      </c>
      <c r="ME20" s="18">
        <f ca="1">IF(ISNA(MATCH(ME$3,Ferien!$D$5:$D$44,0)),IF(MD20&gt;0,IF(AND(MD20=1,MC20=0),0,MD20-1),0),INDIRECT("Ferien!$BD"&amp;(MATCH(ME$3,Ferien!$D$5:$D$44,0))+4)+1)</f>
        <v>0</v>
      </c>
      <c r="MF20" s="18">
        <f ca="1">IF(ISNA(MATCH(MF$3,Ferien!$D$5:$D$44,0)),IF(ME20&gt;0,IF(AND(ME20=1,MD20=0),0,ME20-1),0),INDIRECT("Ferien!$BD"&amp;(MATCH(MF$3,Ferien!$D$5:$D$44,0))+4)+1)</f>
        <v>0</v>
      </c>
      <c r="MG20" s="18">
        <f ca="1">IF(ISNA(MATCH(MG$3,Ferien!$D$5:$D$44,0)),IF(MF20&gt;0,IF(AND(MF20=1,ME20=0),0,MF20-1),0),INDIRECT("Ferien!$BD"&amp;(MATCH(MG$3,Ferien!$D$5:$D$44,0))+4)+1)</f>
        <v>0</v>
      </c>
      <c r="MH20" s="18">
        <f ca="1">IF(ISNA(MATCH(MH$3,Ferien!$D$5:$D$44,0)),IF(MG20&gt;0,IF(AND(MG20=1,MF20=0),0,MG20-1),0),INDIRECT("Ferien!$BD"&amp;(MATCH(MH$3,Ferien!$D$5:$D$44,0))+4)+1)</f>
        <v>0</v>
      </c>
      <c r="MI20" s="18">
        <f ca="1">IF(ISNA(MATCH(MI$3,Ferien!$D$5:$D$44,0)),IF(MH20&gt;0,IF(AND(MH20=1,MG20=0),0,MH20-1),0),INDIRECT("Ferien!$BD"&amp;(MATCH(MI$3,Ferien!$D$5:$D$44,0))+4)+1)</f>
        <v>0</v>
      </c>
      <c r="MJ20" s="18">
        <f ca="1">IF(ISNA(MATCH(MJ$3,Ferien!$D$5:$D$44,0)),IF(MI20&gt;0,IF(AND(MI20=1,MH20=0),0,MI20-1),0),INDIRECT("Ferien!$BD"&amp;(MATCH(MJ$3,Ferien!$D$5:$D$44,0))+4)+1)</f>
        <v>0</v>
      </c>
      <c r="MK20" s="18">
        <f ca="1">IF(ISNA(MATCH(MK$3,Ferien!$D$5:$D$44,0)),IF(MJ20&gt;0,IF(AND(MJ20=1,MI20=0),0,MJ20-1),0),INDIRECT("Ferien!$BD"&amp;(MATCH(MK$3,Ferien!$D$5:$D$44,0))+4)+1)</f>
        <v>0</v>
      </c>
      <c r="ML20" s="18">
        <f ca="1">IF(ISNA(MATCH(ML$3,Ferien!$D$5:$D$44,0)),IF(MK20&gt;0,IF(AND(MK20=1,MJ20=0),0,MK20-1),0),INDIRECT("Ferien!$BD"&amp;(MATCH(ML$3,Ferien!$D$5:$D$44,0))+4)+1)</f>
        <v>0</v>
      </c>
      <c r="MM20" s="18">
        <f ca="1">IF(ISNA(MATCH(MM$3,Ferien!$D$5:$D$44,0)),IF(ML20&gt;0,IF(AND(ML20=1,MK20=0),0,ML20-1),0),INDIRECT("Ferien!$BD"&amp;(MATCH(MM$3,Ferien!$D$5:$D$44,0))+4)+1)</f>
        <v>0</v>
      </c>
      <c r="MN20" s="18">
        <f ca="1">IF(ISNA(MATCH(MN$3,Ferien!$D$5:$D$44,0)),IF(MM20&gt;0,IF(AND(MM20=1,ML20=0),0,MM20-1),0),INDIRECT("Ferien!$BD"&amp;(MATCH(MN$3,Ferien!$D$5:$D$44,0))+4)+1)</f>
        <v>0</v>
      </c>
      <c r="MO20" s="18">
        <f ca="1">IF(ISNA(MATCH(MO$3,Ferien!$D$5:$D$44,0)),IF(MN20&gt;0,IF(AND(MN20=1,MM20=0),0,MN20-1),0),INDIRECT("Ferien!$BD"&amp;(MATCH(MO$3,Ferien!$D$5:$D$44,0))+4)+1)</f>
        <v>0</v>
      </c>
      <c r="MP20" s="18">
        <f ca="1">IF(ISNA(MATCH(MP$3,Ferien!$D$5:$D$44,0)),IF(MO20&gt;0,IF(AND(MO20=1,MN20=0),0,MO20-1),0),INDIRECT("Ferien!$BD"&amp;(MATCH(MP$3,Ferien!$D$5:$D$44,0))+4)+1)</f>
        <v>0</v>
      </c>
      <c r="MQ20" s="18">
        <f ca="1">IF(ISNA(MATCH(MQ$3,Ferien!$D$5:$D$44,0)),IF(MP20&gt;0,IF(AND(MP20=1,MO20=0),0,MP20-1),0),INDIRECT("Ferien!$BD"&amp;(MATCH(MQ$3,Ferien!$D$5:$D$44,0))+4)+1)</f>
        <v>0</v>
      </c>
      <c r="MR20" s="18">
        <f ca="1">IF(ISNA(MATCH(MR$3,Ferien!$D$5:$D$44,0)),IF(MQ20&gt;0,IF(AND(MQ20=1,MP20=0),0,MQ20-1),0),INDIRECT("Ferien!$BD"&amp;(MATCH(MR$3,Ferien!$D$5:$D$44,0))+4)+1)</f>
        <v>0</v>
      </c>
      <c r="MS20" s="18">
        <f ca="1">IF(ISNA(MATCH(MS$3,Ferien!$D$5:$D$44,0)),IF(MR20&gt;0,IF(AND(MR20=1,MQ20=0),0,MR20-1),0),INDIRECT("Ferien!$BD"&amp;(MATCH(MS$3,Ferien!$D$5:$D$44,0))+4)+1)</f>
        <v>0</v>
      </c>
      <c r="MT20" s="18">
        <f ca="1">IF(ISNA(MATCH(MT$3,Ferien!$D$5:$D$44,0)),IF(MS20&gt;0,IF(AND(MS20=1,MR20=0),0,MS20-1),0),INDIRECT("Ferien!$BD"&amp;(MATCH(MT$3,Ferien!$D$5:$D$44,0))+4)+1)</f>
        <v>0</v>
      </c>
      <c r="MU20" s="18">
        <f ca="1">IF(ISNA(MATCH(MU$3,Ferien!$D$5:$D$44,0)),IF(MT20&gt;0,IF(AND(MT20=1,MS20=0),0,MT20-1),0),INDIRECT("Ferien!$BD"&amp;(MATCH(MU$3,Ferien!$D$5:$D$44,0))+4)+1)</f>
        <v>0</v>
      </c>
      <c r="MV20" s="18">
        <f ca="1">IF(ISNA(MATCH(MV$3,Ferien!$D$5:$D$44,0)),IF(MU20&gt;0,IF(AND(MU20=1,MT20=0),0,MU20-1),0),INDIRECT("Ferien!$BD"&amp;(MATCH(MV$3,Ferien!$D$5:$D$44,0))+4)+1)</f>
        <v>0</v>
      </c>
      <c r="MW20" s="18">
        <f ca="1">IF(ISNA(MATCH(MW$3,Ferien!$D$5:$D$44,0)),IF(MV20&gt;0,IF(AND(MV20=1,MU20=0),0,MV20-1),0),INDIRECT("Ferien!$BD"&amp;(MATCH(MW$3,Ferien!$D$5:$D$44,0))+4)+1)</f>
        <v>0</v>
      </c>
      <c r="MX20" s="18">
        <f ca="1">IF(ISNA(MATCH(MX$3,Ferien!$D$5:$D$44,0)),IF(MW20&gt;0,IF(AND(MW20=1,MV20=0),0,MW20-1),0),INDIRECT("Ferien!$BD"&amp;(MATCH(MX$3,Ferien!$D$5:$D$44,0))+4)+1)</f>
        <v>0</v>
      </c>
      <c r="MY20" s="18">
        <f ca="1">IF(ISNA(MATCH(MY$3,Ferien!$D$5:$D$44,0)),IF(MX20&gt;0,IF(AND(MX20=1,MW20=0),0,MX20-1),0),INDIRECT("Ferien!$BD"&amp;(MATCH(MY$3,Ferien!$D$5:$D$44,0))+4)+1)</f>
        <v>0</v>
      </c>
      <c r="MZ20" s="18">
        <f ca="1">IF(ISNA(MATCH(MZ$3,Ferien!$D$5:$D$44,0)),IF(MY20&gt;0,IF(AND(MY20=1,MX20=0),0,MY20-1),0),INDIRECT("Ferien!$BD"&amp;(MATCH(MZ$3,Ferien!$D$5:$D$44,0))+4)+1)</f>
        <v>0</v>
      </c>
      <c r="NA20" s="18">
        <f ca="1">IF(ISNA(MATCH(NA$3,Ferien!$D$5:$D$44,0)),IF(MZ20&gt;0,IF(AND(MZ20=1,MY20=0),0,MZ20-1),0),INDIRECT("Ferien!$BD"&amp;(MATCH(NA$3,Ferien!$D$5:$D$44,0))+4)+1)</f>
        <v>0</v>
      </c>
      <c r="NB20" s="18">
        <f ca="1">IF(ISNA(MATCH(NB$3,Ferien!$D$5:$D$44,0)),IF(NA20&gt;0,IF(AND(NA20=1,MZ20=0),0,NA20-1),0),INDIRECT("Ferien!$BD"&amp;(MATCH(NB$3,Ferien!$D$5:$D$44,0))+4)+1)</f>
        <v>0</v>
      </c>
      <c r="NC20" s="18">
        <f ca="1">IF(ISNA(MATCH(NC$3,Ferien!$D$5:$D$44,0)),IF(NB20&gt;0,IF(AND(NB20=1,NA20=0),0,NB20-1),0),INDIRECT("Ferien!$BD"&amp;(MATCH(NC$3,Ferien!$D$5:$D$44,0))+4)+1)</f>
        <v>0</v>
      </c>
      <c r="ND20" s="18">
        <f ca="1">IF(ISNA(MATCH(ND$3,Ferien!$D$5:$D$44,0)),IF(NC20&gt;0,IF(AND(NC20=1,NB20=0),0,NC20-1),0),INDIRECT("Ferien!$BD"&amp;(MATCH(ND$3,Ferien!$D$5:$D$44,0))+4)+1)</f>
        <v>0</v>
      </c>
      <c r="NE20" s="18">
        <f ca="1">IF(ISNA(MATCH(NE$3,Ferien!$D$5:$D$44,0)),IF(ND20&gt;0,IF(AND(ND20=1,NC20=0),0,ND20-1),0),INDIRECT("Ferien!$BD"&amp;(MATCH(NE$3,Ferien!$D$5:$D$44,0))+4)+1)</f>
        <v>0</v>
      </c>
      <c r="NF20" s="18">
        <f ca="1">IF(ISNA(MATCH(NF$3,Ferien!$D$5:$D$44,0)),IF(NE20&gt;0,IF(AND(NE20=1,ND20=0),0,NE20-1),0),INDIRECT("Ferien!$BD"&amp;(MATCH(NF$3,Ferien!$D$5:$D$44,0))+4)+1)</f>
        <v>0</v>
      </c>
      <c r="NG20" s="18">
        <f ca="1">IF(ISNA(MATCH(NG$3,Ferien!$D$5:$D$44,0)),IF(NF20&gt;0,IF(AND(NF20=1,NE20=0),0,NF20-1),0),INDIRECT("Ferien!$BD"&amp;(MATCH(NG$3,Ferien!$D$5:$D$44,0))+4)+1)</f>
        <v>0</v>
      </c>
      <c r="NH20" s="18">
        <f ca="1">IF(ISNA(MATCH(NH$3,Ferien!$D$5:$D$44,0)),IF(NG20&gt;0,IF(AND(NG20=1,NF20=0),0,NG20-1),0),INDIRECT("Ferien!$BD"&amp;(MATCH(NH$3,Ferien!$D$5:$D$44,0))+4)+1)</f>
        <v>0</v>
      </c>
      <c r="NI20" s="18">
        <f ca="1">IF(ISNA(MATCH(NI$3,Ferien!$D$5:$D$44,0)),IF(NH20&gt;0,IF(AND(NH20=1,NG20=0),0,NH20-1),0),INDIRECT("Ferien!$BD"&amp;(MATCH(NI$3,Ferien!$D$5:$D$44,0))+4)+1)</f>
        <v>0</v>
      </c>
      <c r="NJ20" s="18">
        <f ca="1">IF(ISNA(MATCH(NJ$3,Ferien!$D$5:$D$44,0)),IF(NI20&gt;0,IF(AND(NI20=1,NH20=0),0,NI20-1),0),INDIRECT("Ferien!$BD"&amp;(MATCH(NJ$3,Ferien!$D$5:$D$44,0))+4)+1)</f>
        <v>0</v>
      </c>
      <c r="NK20" s="18">
        <f ca="1">IF(ISNA(MATCH(NK$3,Ferien!$D$5:$D$44,0)),IF(NJ20&gt;0,IF(AND(NJ20=1,NI20=0),0,NJ20-1),0),INDIRECT("Ferien!$BD"&amp;(MATCH(NK$3,Ferien!$D$5:$D$44,0))+4)+1)</f>
        <v>0</v>
      </c>
      <c r="NL20" s="18">
        <f ca="1">IF(ISNA(MATCH(NL$3,Ferien!$D$5:$D$44,0)),IF(NK20&gt;0,IF(AND(NK20=1,NJ20=0),0,NK20-1),0),INDIRECT("Ferien!$BD"&amp;(MATCH(NL$3,Ferien!$D$5:$D$44,0))+4)+1)</f>
        <v>0</v>
      </c>
      <c r="NM20" s="18">
        <f ca="1">IF(ISNA(MATCH(NM$3,Ferien!$D$5:$D$44,0)),IF(NL20&gt;0,IF(AND(NL20=1,NK20=0),0,NL20-1),0),INDIRECT("Ferien!$BD"&amp;(MATCH(NM$3,Ferien!$D$5:$D$44,0))+4)+1)</f>
        <v>0</v>
      </c>
      <c r="NN20" s="18">
        <f ca="1">IF(ISNA(MATCH(NN$3,Ferien!$D$5:$D$44,0)),IF(NM20&gt;0,IF(AND(NM20=1,NL20=0),0,NM20-1),0),INDIRECT("Ferien!$BD"&amp;(MATCH(NN$3,Ferien!$D$5:$D$44,0))+4)+1)</f>
        <v>0</v>
      </c>
      <c r="NO20" s="18">
        <f ca="1">IF(ISNA(MATCH(NO$3,Ferien!$D$5:$D$44,0)),IF(NN20&gt;0,IF(AND(NN20=1,NM20=0),0,NN20-1),0),INDIRECT("Ferien!$BD"&amp;(MATCH(NO$3,Ferien!$D$5:$D$44,0))+4)+1)</f>
        <v>0</v>
      </c>
      <c r="NP20" s="18">
        <f ca="1">IF(ISNA(MATCH(NP$3,Ferien!$D$5:$D$44,0)),IF(NO20&gt;0,IF(AND(NO20=1,NN20=0),0,NO20-1),0),INDIRECT("Ferien!$BD"&amp;(MATCH(NP$3,Ferien!$D$5:$D$44,0))+4)+1)</f>
        <v>0</v>
      </c>
      <c r="NQ20" s="18">
        <f ca="1">IF(ISNA(MATCH(NQ$3,Ferien!$D$5:$D$44,0)),IF(NP20&gt;0,IF(AND(NP20=1,NO20=0),0,NP20-1),0),INDIRECT("Ferien!$BD"&amp;(MATCH(NQ$3,Ferien!$D$5:$D$44,0))+4)+1)</f>
        <v>0</v>
      </c>
      <c r="NR20" s="18">
        <f ca="1">IF(ISNA(MATCH(NR$3,Ferien!$D$5:$D$44,0)),IF(NQ20&gt;0,IF(AND(NQ20=1,NP20=0),0,NQ20-1),0),INDIRECT("Ferien!$BD"&amp;(MATCH(NR$3,Ferien!$D$5:$D$44,0))+4)+1)</f>
        <v>0</v>
      </c>
      <c r="NS20" s="18">
        <f ca="1">IF(ISNA(MATCH(NS$3,Ferien!$D$5:$D$44,0)),IF(NR20&gt;0,IF(AND(NR20=1,NQ20=0),0,NR20-1),0),INDIRECT("Ferien!$BD"&amp;(MATCH(NS$3,Ferien!$D$5:$D$44,0))+4)+1)</f>
        <v>0</v>
      </c>
      <c r="NT20" s="18">
        <f ca="1">IF(ISNA(MATCH(NT$3,Ferien!$D$5:$D$44,0)),IF(NS20&gt;0,IF(AND(NS20=1,NR20=0),0,NS20-1),0),INDIRECT("Ferien!$BD"&amp;(MATCH(NT$3,Ferien!$D$5:$D$44,0))+4)+1)</f>
        <v>0</v>
      </c>
      <c r="NU20" s="18">
        <f ca="1">IF(ISNA(MATCH(NU$3,Ferien!$D$5:$D$44,0)),IF(NT20&gt;0,IF(AND(NT20=1,NS20=0),0,NT20-1),0),INDIRECT("Ferien!$BD"&amp;(MATCH(NU$3,Ferien!$D$5:$D$44,0))+4)+1)</f>
        <v>0</v>
      </c>
    </row>
    <row r="21" spans="2:385" s="11" customFormat="1" ht="15" hidden="1" customHeight="1" x14ac:dyDescent="0.45">
      <c r="B21" s="159"/>
      <c r="C21" s="17" t="s">
        <v>16</v>
      </c>
      <c r="D21" s="17"/>
      <c r="E21" s="163"/>
      <c r="F21" s="163"/>
      <c r="G21" s="170"/>
      <c r="H21" s="170"/>
      <c r="I21" s="136"/>
      <c r="J21" s="136"/>
      <c r="K21" s="136"/>
      <c r="L21" s="165"/>
      <c r="M21" s="165"/>
      <c r="N21" s="167"/>
      <c r="O21" s="167"/>
      <c r="P21" s="154"/>
      <c r="Q21" s="156"/>
      <c r="R21" s="170"/>
      <c r="S21" s="158"/>
      <c r="T21" s="18">
        <f ca="1">IF(ISNA(MATCH(T$3,Ferien!$F$5:$F$44,0)),0,INDIRECT("Ferien!$BD"&amp;(MATCH(T$3,Ferien!$F$5:$F$44,0))+4)+1)</f>
        <v>5</v>
      </c>
      <c r="U21" s="18">
        <f ca="1">IF(ISNA(MATCH(U$3,Ferien!$F$5:$F$44,0)),IF(T21&gt;0,IF(AND(T21=1,S21=0),0,T21-1),0),INDIRECT("Ferien!$BD"&amp;(MATCH(U$3,Ferien!$F$5:$F$44,0))+4)+1)</f>
        <v>4</v>
      </c>
      <c r="V21" s="18">
        <f ca="1">IF(ISNA(MATCH(V$3,Ferien!$F$5:$F$44,0)),IF(U21&gt;0,IF(AND(U21=1,T21=0),0,U21-1),0),INDIRECT("Ferien!$BD"&amp;(MATCH(V$3,Ferien!$F$5:$F$44,0))+4)+1)</f>
        <v>3</v>
      </c>
      <c r="W21" s="18">
        <f ca="1">IF(ISNA(MATCH(W$3,Ferien!$F$5:$F$44,0)),IF(V21&gt;0,IF(AND(V21=1,U21=0),0,V21-1),0),INDIRECT("Ferien!$BD"&amp;(MATCH(W$3,Ferien!$F$5:$F$44,0))+4)+1)</f>
        <v>2</v>
      </c>
      <c r="X21" s="18">
        <f ca="1">IF(ISNA(MATCH(X$3,Ferien!$F$5:$F$44,0)),IF(W21&gt;0,IF(AND(W21=1,V21=0),0,W21-1),0),INDIRECT("Ferien!$BD"&amp;(MATCH(X$3,Ferien!$F$5:$F$44,0))+4)+1)</f>
        <v>1</v>
      </c>
      <c r="Y21" s="18">
        <f ca="1">IF(ISNA(MATCH(Y$3,Ferien!$F$5:$F$44,0)),IF(X21&gt;0,IF(AND(X21=1,W21=0),0,X21-1),0),INDIRECT("Ferien!$BD"&amp;(MATCH(Y$3,Ferien!$F$5:$F$44,0))+4)+1)</f>
        <v>0</v>
      </c>
      <c r="Z21" s="18">
        <f ca="1">IF(ISNA(MATCH(Z$3,Ferien!$F$5:$F$44,0)),IF(Y21&gt;0,IF(AND(Y21=1,X21=0),0,Y21-1),0),INDIRECT("Ferien!$BD"&amp;(MATCH(Z$3,Ferien!$F$5:$F$44,0))+4)+1)</f>
        <v>0</v>
      </c>
      <c r="AA21" s="18">
        <f ca="1">IF(ISNA(MATCH(AA$3,Ferien!$F$5:$F$44,0)),IF(Z21&gt;0,IF(AND(Z21=1,Y21=0),0,Z21-1),0),INDIRECT("Ferien!$BD"&amp;(MATCH(AA$3,Ferien!$F$5:$F$44,0))+4)+1)</f>
        <v>0</v>
      </c>
      <c r="AB21" s="18">
        <f ca="1">IF(ISNA(MATCH(AB$3,Ferien!$F$5:$F$44,0)),IF(AA21&gt;0,IF(AND(AA21=1,Z21=0),0,AA21-1),0),INDIRECT("Ferien!$BD"&amp;(MATCH(AB$3,Ferien!$F$5:$F$44,0))+4)+1)</f>
        <v>0</v>
      </c>
      <c r="AC21" s="18">
        <f ca="1">IF(ISNA(MATCH(AC$3,Ferien!$F$5:$F$44,0)),IF(AB21&gt;0,IF(AND(AB21=1,AA21=0),0,AB21-1),0),INDIRECT("Ferien!$BD"&amp;(MATCH(AC$3,Ferien!$F$5:$F$44,0))+4)+1)</f>
        <v>0</v>
      </c>
      <c r="AD21" s="18">
        <f ca="1">IF(ISNA(MATCH(AD$3,Ferien!$F$5:$F$44,0)),IF(AC21&gt;0,IF(AND(AC21=1,AB21=0),0,AC21-1),0),INDIRECT("Ferien!$BD"&amp;(MATCH(AD$3,Ferien!$F$5:$F$44,0))+4)+1)</f>
        <v>0</v>
      </c>
      <c r="AE21" s="18">
        <f ca="1">IF(ISNA(MATCH(AE$3,Ferien!$F$5:$F$44,0)),IF(AD21&gt;0,IF(AND(AD21=1,AC21=0),0,AD21-1),0),INDIRECT("Ferien!$BD"&amp;(MATCH(AE$3,Ferien!$F$5:$F$44,0))+4)+1)</f>
        <v>0</v>
      </c>
      <c r="AF21" s="18">
        <f ca="1">IF(ISNA(MATCH(AF$3,Ferien!$F$5:$F$44,0)),IF(AE21&gt;0,IF(AND(AE21=1,AD21=0),0,AE21-1),0),INDIRECT("Ferien!$BD"&amp;(MATCH(AF$3,Ferien!$F$5:$F$44,0))+4)+1)</f>
        <v>0</v>
      </c>
      <c r="AG21" s="18">
        <f ca="1">IF(ISNA(MATCH(AG$3,Ferien!$F$5:$F$44,0)),IF(AF21&gt;0,IF(AND(AF21=1,AE21=0),0,AF21-1),0),INDIRECT("Ferien!$BD"&amp;(MATCH(AG$3,Ferien!$F$5:$F$44,0))+4)+1)</f>
        <v>0</v>
      </c>
      <c r="AH21" s="18">
        <f ca="1">IF(ISNA(MATCH(AH$3,Ferien!$F$5:$F$44,0)),IF(AG21&gt;0,IF(AND(AG21=1,AF21=0),0,AG21-1),0),INDIRECT("Ferien!$BD"&amp;(MATCH(AH$3,Ferien!$F$5:$F$44,0))+4)+1)</f>
        <v>0</v>
      </c>
      <c r="AI21" s="18">
        <f ca="1">IF(ISNA(MATCH(AI$3,Ferien!$F$5:$F$44,0)),IF(AH21&gt;0,IF(AND(AH21=1,AG21=0),0,AH21-1),0),INDIRECT("Ferien!$BD"&amp;(MATCH(AI$3,Ferien!$F$5:$F$44,0))+4)+1)</f>
        <v>0</v>
      </c>
      <c r="AJ21" s="18">
        <f ca="1">IF(ISNA(MATCH(AJ$3,Ferien!$F$5:$F$44,0)),IF(AI21&gt;0,IF(AND(AI21=1,AH21=0),0,AI21-1),0),INDIRECT("Ferien!$BD"&amp;(MATCH(AJ$3,Ferien!$F$5:$F$44,0))+4)+1)</f>
        <v>0</v>
      </c>
      <c r="AK21" s="18">
        <f ca="1">IF(ISNA(MATCH(AK$3,Ferien!$F$5:$F$44,0)),IF(AJ21&gt;0,IF(AND(AJ21=1,AI21=0),0,AJ21-1),0),INDIRECT("Ferien!$BD"&amp;(MATCH(AK$3,Ferien!$F$5:$F$44,0))+4)+1)</f>
        <v>0</v>
      </c>
      <c r="AL21" s="18">
        <f ca="1">IF(ISNA(MATCH(AL$3,Ferien!$F$5:$F$44,0)),IF(AK21&gt;0,IF(AND(AK21=1,AJ21=0),0,AK21-1),0),INDIRECT("Ferien!$BD"&amp;(MATCH(AL$3,Ferien!$F$5:$F$44,0))+4)+1)</f>
        <v>0</v>
      </c>
      <c r="AM21" s="18">
        <f ca="1">IF(ISNA(MATCH(AM$3,Ferien!$F$5:$F$44,0)),IF(AL21&gt;0,IF(AND(AL21=1,AK21=0),0,AL21-1),0),INDIRECT("Ferien!$BD"&amp;(MATCH(AM$3,Ferien!$F$5:$F$44,0))+4)+1)</f>
        <v>0</v>
      </c>
      <c r="AN21" s="18">
        <f ca="1">IF(ISNA(MATCH(AN$3,Ferien!$F$5:$F$44,0)),IF(AM21&gt;0,IF(AND(AM21=1,AL21=0),0,AM21-1),0),INDIRECT("Ferien!$BD"&amp;(MATCH(AN$3,Ferien!$F$5:$F$44,0))+4)+1)</f>
        <v>0</v>
      </c>
      <c r="AO21" s="18">
        <f ca="1">IF(ISNA(MATCH(AO$3,Ferien!$F$5:$F$44,0)),IF(AN21&gt;0,IF(AND(AN21=1,AM21=0),0,AN21-1),0),INDIRECT("Ferien!$BD"&amp;(MATCH(AO$3,Ferien!$F$5:$F$44,0))+4)+1)</f>
        <v>0</v>
      </c>
      <c r="AP21" s="18">
        <f ca="1">IF(ISNA(MATCH(AP$3,Ferien!$F$5:$F$44,0)),IF(AO21&gt;0,IF(AND(AO21=1,AN21=0),0,AO21-1),0),INDIRECT("Ferien!$BD"&amp;(MATCH(AP$3,Ferien!$F$5:$F$44,0))+4)+1)</f>
        <v>0</v>
      </c>
      <c r="AQ21" s="18">
        <f ca="1">IF(ISNA(MATCH(AQ$3,Ferien!$F$5:$F$44,0)),IF(AP21&gt;0,IF(AND(AP21=1,AO21=0),0,AP21-1),0),INDIRECT("Ferien!$BD"&amp;(MATCH(AQ$3,Ferien!$F$5:$F$44,0))+4)+1)</f>
        <v>0</v>
      </c>
      <c r="AR21" s="18">
        <f ca="1">IF(ISNA(MATCH(AR$3,Ferien!$F$5:$F$44,0)),IF(AQ21&gt;0,IF(AND(AQ21=1,AP21=0),0,AQ21-1),0),INDIRECT("Ferien!$BD"&amp;(MATCH(AR$3,Ferien!$F$5:$F$44,0))+4)+1)</f>
        <v>0</v>
      </c>
      <c r="AS21" s="18">
        <f ca="1">IF(ISNA(MATCH(AS$3,Ferien!$F$5:$F$44,0)),IF(AR21&gt;0,IF(AND(AR21=1,AQ21=0),0,AR21-1),0),INDIRECT("Ferien!$BD"&amp;(MATCH(AS$3,Ferien!$F$5:$F$44,0))+4)+1)</f>
        <v>0</v>
      </c>
      <c r="AT21" s="18">
        <f ca="1">IF(ISNA(MATCH(AT$3,Ferien!$F$5:$F$44,0)),IF(AS21&gt;0,IF(AND(AS21=1,AR21=0),0,AS21-1),0),INDIRECT("Ferien!$BD"&amp;(MATCH(AT$3,Ferien!$F$5:$F$44,0))+4)+1)</f>
        <v>0</v>
      </c>
      <c r="AU21" s="18">
        <f ca="1">IF(ISNA(MATCH(AU$3,Ferien!$F$5:$F$44,0)),IF(AT21&gt;0,IF(AND(AT21=1,AS21=0),0,AT21-1),0),INDIRECT("Ferien!$BD"&amp;(MATCH(AU$3,Ferien!$F$5:$F$44,0))+4)+1)</f>
        <v>0</v>
      </c>
      <c r="AV21" s="18">
        <f ca="1">IF(ISNA(MATCH(AV$3,Ferien!$F$5:$F$44,0)),IF(AU21&gt;0,IF(AND(AU21=1,AT21=0),0,AU21-1),0),INDIRECT("Ferien!$BD"&amp;(MATCH(AV$3,Ferien!$F$5:$F$44,0))+4)+1)</f>
        <v>0</v>
      </c>
      <c r="AW21" s="18">
        <f ca="1">IF(ISNA(MATCH(AW$3,Ferien!$F$5:$F$44,0)),IF(AV21&gt;0,IF(AND(AV21=1,AU21=0),0,AV21-1),0),INDIRECT("Ferien!$BD"&amp;(MATCH(AW$3,Ferien!$F$5:$F$44,0))+4)+1)</f>
        <v>0</v>
      </c>
      <c r="AX21" s="18">
        <f ca="1">IF(ISNA(MATCH(AX$3,Ferien!$F$5:$F$44,0)),IF(AW21&gt;0,IF(AND(AW21=1,AV21=0),0,AW21-1),0),INDIRECT("Ferien!$BD"&amp;(MATCH(AX$3,Ferien!$F$5:$F$44,0))+4)+1)</f>
        <v>0</v>
      </c>
      <c r="AY21" s="18">
        <f ca="1">IF(ISNA(MATCH(AY$3,Ferien!$F$5:$F$44,0)),IF(AX21&gt;0,IF(AND(AX21=1,AW21=0),0,AX21-1),0),INDIRECT("Ferien!$BD"&amp;(MATCH(AY$3,Ferien!$F$5:$F$44,0))+4)+1)</f>
        <v>0</v>
      </c>
      <c r="AZ21" s="18">
        <f ca="1">IF(ISNA(MATCH(AZ$3,Ferien!$F$5:$F$44,0)),IF(AY21&gt;0,IF(AND(AY21=1,AX21=0),0,AY21-1),0),INDIRECT("Ferien!$BD"&amp;(MATCH(AZ$3,Ferien!$F$5:$F$44,0))+4)+1)</f>
        <v>0</v>
      </c>
      <c r="BA21" s="18">
        <f ca="1">IF(ISNA(MATCH(BA$3,Ferien!$F$5:$F$44,0)),IF(AZ21&gt;0,IF(AND(AZ21=1,AY21=0),0,AZ21-1),0),INDIRECT("Ferien!$BD"&amp;(MATCH(BA$3,Ferien!$F$5:$F$44,0))+4)+1)</f>
        <v>0</v>
      </c>
      <c r="BB21" s="18">
        <f ca="1">IF(ISNA(MATCH(BB$3,Ferien!$F$5:$F$44,0)),IF(BA21&gt;0,IF(AND(BA21=1,AZ21=0),0,BA21-1),0),INDIRECT("Ferien!$BD"&amp;(MATCH(BB$3,Ferien!$F$5:$F$44,0))+4)+1)</f>
        <v>0</v>
      </c>
      <c r="BC21" s="18">
        <f ca="1">IF(ISNA(MATCH(BC$3,Ferien!$F$5:$F$44,0)),IF(BB21&gt;0,IF(AND(BB21=1,BA21=0),0,BB21-1),0),INDIRECT("Ferien!$BD"&amp;(MATCH(BC$3,Ferien!$F$5:$F$44,0))+4)+1)</f>
        <v>0</v>
      </c>
      <c r="BD21" s="18">
        <f ca="1">IF(ISNA(MATCH(BD$3,Ferien!$F$5:$F$44,0)),IF(BC21&gt;0,IF(AND(BC21=1,BB21=0),0,BC21-1),0),INDIRECT("Ferien!$BD"&amp;(MATCH(BD$3,Ferien!$F$5:$F$44,0))+4)+1)</f>
        <v>0</v>
      </c>
      <c r="BE21" s="18">
        <f ca="1">IF(ISNA(MATCH(BE$3,Ferien!$F$5:$F$44,0)),IF(BD21&gt;0,IF(AND(BD21=1,BC21=0),0,BD21-1),0),INDIRECT("Ferien!$BD"&amp;(MATCH(BE$3,Ferien!$F$5:$F$44,0))+4)+1)</f>
        <v>0</v>
      </c>
      <c r="BF21" s="18">
        <f ca="1">IF(ISNA(MATCH(BF$3,Ferien!$F$5:$F$44,0)),IF(BE21&gt;0,IF(AND(BE21=1,BD21=0),0,BE21-1),0),INDIRECT("Ferien!$BD"&amp;(MATCH(BF$3,Ferien!$F$5:$F$44,0))+4)+1)</f>
        <v>0</v>
      </c>
      <c r="BG21" s="18">
        <f ca="1">IF(ISNA(MATCH(BG$3,Ferien!$F$5:$F$44,0)),IF(BF21&gt;0,IF(AND(BF21=1,BE21=0),0,BF21-1),0),INDIRECT("Ferien!$BD"&amp;(MATCH(BG$3,Ferien!$F$5:$F$44,0))+4)+1)</f>
        <v>0</v>
      </c>
      <c r="BH21" s="18">
        <f ca="1">IF(ISNA(MATCH(BH$3,Ferien!$F$5:$F$44,0)),IF(BG21&gt;0,IF(AND(BG21=1,BF21=0),0,BG21-1),0),INDIRECT("Ferien!$BD"&amp;(MATCH(BH$3,Ferien!$F$5:$F$44,0))+4)+1)</f>
        <v>0</v>
      </c>
      <c r="BI21" s="18">
        <f ca="1">IF(ISNA(MATCH(BI$3,Ferien!$F$5:$F$44,0)),IF(BH21&gt;0,IF(AND(BH21=1,BG21=0),0,BH21-1),0),INDIRECT("Ferien!$BD"&amp;(MATCH(BI$3,Ferien!$F$5:$F$44,0))+4)+1)</f>
        <v>0</v>
      </c>
      <c r="BJ21" s="18">
        <f ca="1">IF(ISNA(MATCH(BJ$3,Ferien!$F$5:$F$44,0)),IF(BI21&gt;0,IF(AND(BI21=1,BH21=0),0,BI21-1),0),INDIRECT("Ferien!$BD"&amp;(MATCH(BJ$3,Ferien!$F$5:$F$44,0))+4)+1)</f>
        <v>5</v>
      </c>
      <c r="BK21" s="18">
        <f ca="1">IF(ISNA(MATCH(BK$3,Ferien!$F$5:$F$44,0)),IF(BJ21&gt;0,IF(AND(BJ21=1,BI21=0),0,BJ21-1),0),INDIRECT("Ferien!$BD"&amp;(MATCH(BK$3,Ferien!$F$5:$F$44,0))+4)+1)</f>
        <v>4</v>
      </c>
      <c r="BL21" s="18">
        <f ca="1">IF(ISNA(MATCH(BL$3,Ferien!$F$5:$F$44,0)),IF(BK21&gt;0,IF(AND(BK21=1,BJ21=0),0,BK21-1),0),INDIRECT("Ferien!$BD"&amp;(MATCH(BL$3,Ferien!$F$5:$F$44,0))+4)+1)</f>
        <v>3</v>
      </c>
      <c r="BM21" s="18">
        <f ca="1">IF(ISNA(MATCH(BM$3,Ferien!$F$5:$F$44,0)),IF(BL21&gt;0,IF(AND(BL21=1,BK21=0),0,BL21-1),0),INDIRECT("Ferien!$BD"&amp;(MATCH(BM$3,Ferien!$F$5:$F$44,0))+4)+1)</f>
        <v>2</v>
      </c>
      <c r="BN21" s="18">
        <f ca="1">IF(ISNA(MATCH(BN$3,Ferien!$F$5:$F$44,0)),IF(BM21&gt;0,IF(AND(BM21=1,BL21=0),0,BM21-1),0),INDIRECT("Ferien!$BD"&amp;(MATCH(BN$3,Ferien!$F$5:$F$44,0))+4)+1)</f>
        <v>1</v>
      </c>
      <c r="BO21" s="18">
        <f ca="1">IF(ISNA(MATCH(BO$3,Ferien!$F$5:$F$44,0)),IF(BN21&gt;0,IF(AND(BN21=1,BM21=0),0,BN21-1),0),INDIRECT("Ferien!$BD"&amp;(MATCH(BO$3,Ferien!$F$5:$F$44,0))+4)+1)</f>
        <v>0</v>
      </c>
      <c r="BP21" s="18">
        <f ca="1">IF(ISNA(MATCH(BP$3,Ferien!$F$5:$F$44,0)),IF(BO21&gt;0,IF(AND(BO21=1,BN21=0),0,BO21-1),0),INDIRECT("Ferien!$BD"&amp;(MATCH(BP$3,Ferien!$F$5:$F$44,0))+4)+1)</f>
        <v>0</v>
      </c>
      <c r="BQ21" s="18">
        <f ca="1">IF(ISNA(MATCH(BQ$3,Ferien!$F$5:$F$44,0)),IF(BP21&gt;0,IF(AND(BP21=1,BO21=0),0,BP21-1),0),INDIRECT("Ferien!$BD"&amp;(MATCH(BQ$3,Ferien!$F$5:$F$44,0))+4)+1)</f>
        <v>0</v>
      </c>
      <c r="BR21" s="18">
        <f ca="1">IF(ISNA(MATCH(BR$3,Ferien!$F$5:$F$44,0)),IF(BQ21&gt;0,IF(AND(BQ21=1,BP21=0),0,BQ21-1),0),INDIRECT("Ferien!$BD"&amp;(MATCH(BR$3,Ferien!$F$5:$F$44,0))+4)+1)</f>
        <v>0</v>
      </c>
      <c r="BS21" s="18">
        <f ca="1">IF(ISNA(MATCH(BS$3,Ferien!$F$5:$F$44,0)),IF(BR21&gt;0,IF(AND(BR21=1,BQ21=0),0,BR21-1),0),INDIRECT("Ferien!$BD"&amp;(MATCH(BS$3,Ferien!$F$5:$F$44,0))+4)+1)</f>
        <v>0</v>
      </c>
      <c r="BT21" s="18">
        <f ca="1">IF(ISNA(MATCH(BT$3,Ferien!$F$5:$F$44,0)),IF(BS21&gt;0,IF(AND(BS21=1,BR21=0),0,BS21-1),0),INDIRECT("Ferien!$BD"&amp;(MATCH(BT$3,Ferien!$F$5:$F$44,0))+4)+1)</f>
        <v>0</v>
      </c>
      <c r="BU21" s="18">
        <f ca="1">IF(ISNA(MATCH(BU$3,Ferien!$F$5:$F$44,0)),IF(BT21&gt;0,IF(AND(BT21=1,BS21=0),0,BT21-1),0),INDIRECT("Ferien!$BD"&amp;(MATCH(BU$3,Ferien!$F$5:$F$44,0))+4)+1)</f>
        <v>0</v>
      </c>
      <c r="BV21" s="18">
        <f ca="1">IF(ISNA(MATCH(BV$3,Ferien!$F$5:$F$44,0)),IF(BU21&gt;0,IF(AND(BU21=1,BT21=0),0,BU21-1),0),INDIRECT("Ferien!$BD"&amp;(MATCH(BV$3,Ferien!$F$5:$F$44,0))+4)+1)</f>
        <v>0</v>
      </c>
      <c r="BW21" s="18">
        <f ca="1">IF(ISNA(MATCH(BW$3,Ferien!$F$5:$F$44,0)),IF(BV21&gt;0,IF(AND(BV21=1,BU21=0),0,BV21-1),0),INDIRECT("Ferien!$BD"&amp;(MATCH(BW$3,Ferien!$F$5:$F$44,0))+4)+1)</f>
        <v>0</v>
      </c>
      <c r="BX21" s="18">
        <f ca="1">IF(ISNA(MATCH(BX$3,Ferien!$F$5:$F$44,0)),IF(BW21&gt;0,IF(AND(BW21=1,BV21=0),0,BW21-1),0),INDIRECT("Ferien!$BD"&amp;(MATCH(BX$3,Ferien!$F$5:$F$44,0))+4)+1)</f>
        <v>0</v>
      </c>
      <c r="BY21" s="18">
        <f ca="1">IF(ISNA(MATCH(BY$3,Ferien!$F$5:$F$44,0)),IF(BX21&gt;0,IF(AND(BX21=1,BW21=0),0,BX21-1),0),INDIRECT("Ferien!$BD"&amp;(MATCH(BY$3,Ferien!$F$5:$F$44,0))+4)+1)</f>
        <v>0</v>
      </c>
      <c r="BZ21" s="18">
        <f ca="1">IF(ISNA(MATCH(BZ$3,Ferien!$F$5:$F$44,0)),IF(BY21&gt;0,IF(AND(BY21=1,BX21=0),0,BY21-1),0),INDIRECT("Ferien!$BD"&amp;(MATCH(BZ$3,Ferien!$F$5:$F$44,0))+4)+1)</f>
        <v>0</v>
      </c>
      <c r="CA21" s="18">
        <f ca="1">IF(ISNA(MATCH(CA$3,Ferien!$F$5:$F$44,0)),IF(BZ21&gt;0,IF(AND(BZ21=1,BY21=0),0,BZ21-1),0),INDIRECT("Ferien!$BD"&amp;(MATCH(CA$3,Ferien!$F$5:$F$44,0))+4)+1)</f>
        <v>0</v>
      </c>
      <c r="CB21" s="18">
        <f ca="1">IF(ISNA(MATCH(CB$3,Ferien!$F$5:$F$44,0)),IF(CA21&gt;0,IF(AND(CA21=1,BZ21=0),0,CA21-1),0),INDIRECT("Ferien!$BD"&amp;(MATCH(CB$3,Ferien!$F$5:$F$44,0))+4)+1)</f>
        <v>0</v>
      </c>
      <c r="CC21" s="18">
        <f ca="1">IF(ISNA(MATCH(CC$3,Ferien!$F$5:$F$44,0)),IF(CB21&gt;0,IF(AND(CB21=1,CA21=0),0,CB21-1),0),INDIRECT("Ferien!$BD"&amp;(MATCH(CC$3,Ferien!$F$5:$F$44,0))+4)+1)</f>
        <v>0</v>
      </c>
      <c r="CD21" s="18">
        <f ca="1">IF(ISNA(MATCH(CD$3,Ferien!$F$5:$F$44,0)),IF(CC21&gt;0,IF(AND(CC21=1,CB21=0),0,CC21-1),0),INDIRECT("Ferien!$BD"&amp;(MATCH(CD$3,Ferien!$F$5:$F$44,0))+4)+1)</f>
        <v>0</v>
      </c>
      <c r="CE21" s="18">
        <f ca="1">IF(ISNA(MATCH(CE$3,Ferien!$F$5:$F$44,0)),IF(CD21&gt;0,IF(AND(CD21=1,CC21=0),0,CD21-1),0),INDIRECT("Ferien!$BD"&amp;(MATCH(CE$3,Ferien!$F$5:$F$44,0))+4)+1)</f>
        <v>0</v>
      </c>
      <c r="CF21" s="18">
        <f ca="1">IF(ISNA(MATCH(CF$3,Ferien!$F$5:$F$44,0)),IF(CE21&gt;0,IF(AND(CE21=1,CD21=0),0,CE21-1),0),INDIRECT("Ferien!$BD"&amp;(MATCH(CF$3,Ferien!$F$5:$F$44,0))+4)+1)</f>
        <v>0</v>
      </c>
      <c r="CG21" s="18">
        <f ca="1">IF(ISNA(MATCH(CG$3,Ferien!$F$5:$F$44,0)),IF(CF21&gt;0,IF(AND(CF21=1,CE21=0),0,CF21-1),0),INDIRECT("Ferien!$BD"&amp;(MATCH(CG$3,Ferien!$F$5:$F$44,0))+4)+1)</f>
        <v>0</v>
      </c>
      <c r="CH21" s="18">
        <f ca="1">IF(ISNA(MATCH(CH$3,Ferien!$F$5:$F$44,0)),IF(CG21&gt;0,IF(AND(CG21=1,CF21=0),0,CG21-1),0),INDIRECT("Ferien!$BD"&amp;(MATCH(CH$3,Ferien!$F$5:$F$44,0))+4)+1)</f>
        <v>0</v>
      </c>
      <c r="CI21" s="18">
        <f ca="1">IF(ISNA(MATCH(CI$3,Ferien!$F$5:$F$44,0)),IF(CH21&gt;0,IF(AND(CH21=1,CG21=0),0,CH21-1),0),INDIRECT("Ferien!$BD"&amp;(MATCH(CI$3,Ferien!$F$5:$F$44,0))+4)+1)</f>
        <v>0</v>
      </c>
      <c r="CJ21" s="18">
        <f ca="1">IF(ISNA(MATCH(CJ$3,Ferien!$F$5:$F$44,0)),IF(CI21&gt;0,IF(AND(CI21=1,CH21=0),0,CI21-1),0),INDIRECT("Ferien!$BD"&amp;(MATCH(CJ$3,Ferien!$F$5:$F$44,0))+4)+1)</f>
        <v>0</v>
      </c>
      <c r="CK21" s="18">
        <f ca="1">IF(ISNA(MATCH(CK$3,Ferien!$F$5:$F$44,0)),IF(CJ21&gt;0,IF(AND(CJ21=1,CI21=0),0,CJ21-1),0),INDIRECT("Ferien!$BD"&amp;(MATCH(CK$3,Ferien!$F$5:$F$44,0))+4)+1)</f>
        <v>0</v>
      </c>
      <c r="CL21" s="18">
        <f ca="1">IF(ISNA(MATCH(CL$3,Ferien!$F$5:$F$44,0)),IF(CK21&gt;0,IF(AND(CK21=1,CJ21=0),0,CK21-1),0),INDIRECT("Ferien!$BD"&amp;(MATCH(CL$3,Ferien!$F$5:$F$44,0))+4)+1)</f>
        <v>0</v>
      </c>
      <c r="CM21" s="18">
        <f ca="1">IF(ISNA(MATCH(CM$3,Ferien!$F$5:$F$44,0)),IF(CL21&gt;0,IF(AND(CL21=1,CK21=0),0,CL21-1),0),INDIRECT("Ferien!$BD"&amp;(MATCH(CM$3,Ferien!$F$5:$F$44,0))+4)+1)</f>
        <v>0</v>
      </c>
      <c r="CN21" s="18">
        <f ca="1">IF(ISNA(MATCH(CN$3,Ferien!$F$5:$F$44,0)),IF(CM21&gt;0,IF(AND(CM21=1,CL21=0),0,CM21-1),0),INDIRECT("Ferien!$BD"&amp;(MATCH(CN$3,Ferien!$F$5:$F$44,0))+4)+1)</f>
        <v>0</v>
      </c>
      <c r="CO21" s="18">
        <f ca="1">IF(ISNA(MATCH(CO$3,Ferien!$F$5:$F$44,0)),IF(CN21&gt;0,IF(AND(CN21=1,CM21=0),0,CN21-1),0),INDIRECT("Ferien!$BD"&amp;(MATCH(CO$3,Ferien!$F$5:$F$44,0))+4)+1)</f>
        <v>0</v>
      </c>
      <c r="CP21" s="18">
        <f ca="1">IF(ISNA(MATCH(CP$3,Ferien!$F$5:$F$44,0)),IF(CO21&gt;0,IF(AND(CO21=1,CN21=0),0,CO21-1),0),INDIRECT("Ferien!$BD"&amp;(MATCH(CP$3,Ferien!$F$5:$F$44,0))+4)+1)</f>
        <v>0</v>
      </c>
      <c r="CQ21" s="18">
        <f ca="1">IF(ISNA(MATCH(CQ$3,Ferien!$F$5:$F$44,0)),IF(CP21&gt;0,IF(AND(CP21=1,CO21=0),0,CP21-1),0),INDIRECT("Ferien!$BD"&amp;(MATCH(CQ$3,Ferien!$F$5:$F$44,0))+4)+1)</f>
        <v>0</v>
      </c>
      <c r="CR21" s="18">
        <f ca="1">IF(ISNA(MATCH(CR$3,Ferien!$F$5:$F$44,0)),IF(CQ21&gt;0,IF(AND(CQ21=1,CP21=0),0,CQ21-1),0),INDIRECT("Ferien!$BD"&amp;(MATCH(CR$3,Ferien!$F$5:$F$44,0))+4)+1)</f>
        <v>0</v>
      </c>
      <c r="CS21" s="18">
        <f ca="1">IF(ISNA(MATCH(CS$3,Ferien!$F$5:$F$44,0)),IF(CR21&gt;0,IF(AND(CR21=1,CQ21=0),0,CR21-1),0),INDIRECT("Ferien!$BD"&amp;(MATCH(CS$3,Ferien!$F$5:$F$44,0))+4)+1)</f>
        <v>0</v>
      </c>
      <c r="CT21" s="18">
        <f ca="1">IF(ISNA(MATCH(CT$3,Ferien!$F$5:$F$44,0)),IF(CS21&gt;0,IF(AND(CS21=1,CR21=0),0,CS21-1),0),INDIRECT("Ferien!$BD"&amp;(MATCH(CT$3,Ferien!$F$5:$F$44,0))+4)+1)</f>
        <v>0</v>
      </c>
      <c r="CU21" s="18">
        <f ca="1">IF(ISNA(MATCH(CU$3,Ferien!$F$5:$F$44,0)),IF(CT21&gt;0,IF(AND(CT21=1,CS21=0),0,CT21-1),0),INDIRECT("Ferien!$BD"&amp;(MATCH(CU$3,Ferien!$F$5:$F$44,0))+4)+1)</f>
        <v>0</v>
      </c>
      <c r="CV21" s="18">
        <f ca="1">IF(ISNA(MATCH(CV$3,Ferien!$F$5:$F$44,0)),IF(CU21&gt;0,IF(AND(CU21=1,CT21=0),0,CU21-1),0),INDIRECT("Ferien!$BD"&amp;(MATCH(CV$3,Ferien!$F$5:$F$44,0))+4)+1)</f>
        <v>0</v>
      </c>
      <c r="CW21" s="18">
        <f ca="1">IF(ISNA(MATCH(CW$3,Ferien!$F$5:$F$44,0)),IF(CV21&gt;0,IF(AND(CV21=1,CU21=0),0,CV21-1),0),INDIRECT("Ferien!$BD"&amp;(MATCH(CW$3,Ferien!$F$5:$F$44,0))+4)+1)</f>
        <v>0</v>
      </c>
      <c r="CX21" s="18">
        <f ca="1">IF(ISNA(MATCH(CX$3,Ferien!$F$5:$F$44,0)),IF(CW21&gt;0,IF(AND(CW21=1,CV21=0),0,CW21-1),0),INDIRECT("Ferien!$BD"&amp;(MATCH(CX$3,Ferien!$F$5:$F$44,0))+4)+1)</f>
        <v>0</v>
      </c>
      <c r="CY21" s="18">
        <f ca="1">IF(ISNA(MATCH(CY$3,Ferien!$F$5:$F$44,0)),IF(CX21&gt;0,IF(AND(CX21=1,CW21=0),0,CX21-1),0),INDIRECT("Ferien!$BD"&amp;(MATCH(CY$3,Ferien!$F$5:$F$44,0))+4)+1)</f>
        <v>0</v>
      </c>
      <c r="CZ21" s="18">
        <f ca="1">IF(ISNA(MATCH(CZ$3,Ferien!$F$5:$F$44,0)),IF(CY21&gt;0,IF(AND(CY21=1,CX21=0),0,CY21-1),0),INDIRECT("Ferien!$BD"&amp;(MATCH(CZ$3,Ferien!$F$5:$F$44,0))+4)+1)</f>
        <v>13</v>
      </c>
      <c r="DA21" s="18">
        <f ca="1">IF(ISNA(MATCH(DA$3,Ferien!$F$5:$F$44,0)),IF(CZ21&gt;0,IF(AND(CZ21=1,CY21=0),0,CZ21-1),0),INDIRECT("Ferien!$BD"&amp;(MATCH(DA$3,Ferien!$F$5:$F$44,0))+4)+1)</f>
        <v>12</v>
      </c>
      <c r="DB21" s="18">
        <f ca="1">IF(ISNA(MATCH(DB$3,Ferien!$F$5:$F$44,0)),IF(DA21&gt;0,IF(AND(DA21=1,CZ21=0),0,DA21-1),0),INDIRECT("Ferien!$BD"&amp;(MATCH(DB$3,Ferien!$F$5:$F$44,0))+4)+1)</f>
        <v>11</v>
      </c>
      <c r="DC21" s="18">
        <f ca="1">IF(ISNA(MATCH(DC$3,Ferien!$F$5:$F$44,0)),IF(DB21&gt;0,IF(AND(DB21=1,DA21=0),0,DB21-1),0),INDIRECT("Ferien!$BD"&amp;(MATCH(DC$3,Ferien!$F$5:$F$44,0))+4)+1)</f>
        <v>10</v>
      </c>
      <c r="DD21" s="18">
        <f ca="1">IF(ISNA(MATCH(DD$3,Ferien!$F$5:$F$44,0)),IF(DC21&gt;0,IF(AND(DC21=1,DB21=0),0,DC21-1),0),INDIRECT("Ferien!$BD"&amp;(MATCH(DD$3,Ferien!$F$5:$F$44,0))+4)+1)</f>
        <v>9</v>
      </c>
      <c r="DE21" s="18">
        <f ca="1">IF(ISNA(MATCH(DE$3,Ferien!$F$5:$F$44,0)),IF(DD21&gt;0,IF(AND(DD21=1,DC21=0),0,DD21-1),0),INDIRECT("Ferien!$BD"&amp;(MATCH(DE$3,Ferien!$F$5:$F$44,0))+4)+1)</f>
        <v>8</v>
      </c>
      <c r="DF21" s="18">
        <f ca="1">IF(ISNA(MATCH(DF$3,Ferien!$F$5:$F$44,0)),IF(DE21&gt;0,IF(AND(DE21=1,DD21=0),0,DE21-1),0),INDIRECT("Ferien!$BD"&amp;(MATCH(DF$3,Ferien!$F$5:$F$44,0))+4)+1)</f>
        <v>7</v>
      </c>
      <c r="DG21" s="18">
        <f ca="1">IF(ISNA(MATCH(DG$3,Ferien!$F$5:$F$44,0)),IF(DF21&gt;0,IF(AND(DF21=1,DE21=0),0,DF21-1),0),INDIRECT("Ferien!$BD"&amp;(MATCH(DG$3,Ferien!$F$5:$F$44,0))+4)+1)</f>
        <v>6</v>
      </c>
      <c r="DH21" s="18">
        <f ca="1">IF(ISNA(MATCH(DH$3,Ferien!$F$5:$F$44,0)),IF(DG21&gt;0,IF(AND(DG21=1,DF21=0),0,DG21-1),0),INDIRECT("Ferien!$BD"&amp;(MATCH(DH$3,Ferien!$F$5:$F$44,0))+4)+1)</f>
        <v>5</v>
      </c>
      <c r="DI21" s="18">
        <f ca="1">IF(ISNA(MATCH(DI$3,Ferien!$F$5:$F$44,0)),IF(DH21&gt;0,IF(AND(DH21=1,DG21=0),0,DH21-1),0),INDIRECT("Ferien!$BD"&amp;(MATCH(DI$3,Ferien!$F$5:$F$44,0))+4)+1)</f>
        <v>4</v>
      </c>
      <c r="DJ21" s="18">
        <f ca="1">IF(ISNA(MATCH(DJ$3,Ferien!$F$5:$F$44,0)),IF(DI21&gt;0,IF(AND(DI21=1,DH21=0),0,DI21-1),0),INDIRECT("Ferien!$BD"&amp;(MATCH(DJ$3,Ferien!$F$5:$F$44,0))+4)+1)</f>
        <v>3</v>
      </c>
      <c r="DK21" s="18">
        <f ca="1">IF(ISNA(MATCH(DK$3,Ferien!$F$5:$F$44,0)),IF(DJ21&gt;0,IF(AND(DJ21=1,DI21=0),0,DJ21-1),0),INDIRECT("Ferien!$BD"&amp;(MATCH(DK$3,Ferien!$F$5:$F$44,0))+4)+1)</f>
        <v>2</v>
      </c>
      <c r="DL21" s="18">
        <f ca="1">IF(ISNA(MATCH(DL$3,Ferien!$F$5:$F$44,0)),IF(DK21&gt;0,IF(AND(DK21=1,DJ21=0),0,DK21-1),0),INDIRECT("Ferien!$BD"&amp;(MATCH(DL$3,Ferien!$F$5:$F$44,0))+4)+1)</f>
        <v>1</v>
      </c>
      <c r="DM21" s="18">
        <f ca="1">IF(ISNA(MATCH(DM$3,Ferien!$F$5:$F$44,0)),IF(DL21&gt;0,IF(AND(DL21=1,DK21=0),0,DL21-1),0),INDIRECT("Ferien!$BD"&amp;(MATCH(DM$3,Ferien!$F$5:$F$44,0))+4)+1)</f>
        <v>0</v>
      </c>
      <c r="DN21" s="18">
        <f ca="1">IF(ISNA(MATCH(DN$3,Ferien!$F$5:$F$44,0)),IF(DM21&gt;0,IF(AND(DM21=1,DL21=0),0,DM21-1),0),INDIRECT("Ferien!$BD"&amp;(MATCH(DN$3,Ferien!$F$5:$F$44,0))+4)+1)</f>
        <v>0</v>
      </c>
      <c r="DO21" s="18">
        <f ca="1">IF(ISNA(MATCH(DO$3,Ferien!$F$5:$F$44,0)),IF(DN21&gt;0,IF(AND(DN21=1,DM21=0),0,DN21-1),0),INDIRECT("Ferien!$BD"&amp;(MATCH(DO$3,Ferien!$F$5:$F$44,0))+4)+1)</f>
        <v>0</v>
      </c>
      <c r="DP21" s="18">
        <f ca="1">IF(ISNA(MATCH(DP$3,Ferien!$F$5:$F$44,0)),IF(DO21&gt;0,IF(AND(DO21=1,DN21=0),0,DO21-1),0),INDIRECT("Ferien!$BD"&amp;(MATCH(DP$3,Ferien!$F$5:$F$44,0))+4)+1)</f>
        <v>0</v>
      </c>
      <c r="DQ21" s="18">
        <f ca="1">IF(ISNA(MATCH(DQ$3,Ferien!$F$5:$F$44,0)),IF(DP21&gt;0,IF(AND(DP21=1,DO21=0),0,DP21-1),0),INDIRECT("Ferien!$BD"&amp;(MATCH(DQ$3,Ferien!$F$5:$F$44,0))+4)+1)</f>
        <v>0</v>
      </c>
      <c r="DR21" s="18">
        <f ca="1">IF(ISNA(MATCH(DR$3,Ferien!$F$5:$F$44,0)),IF(DQ21&gt;0,IF(AND(DQ21=1,DP21=0),0,DQ21-1),0),INDIRECT("Ferien!$BD"&amp;(MATCH(DR$3,Ferien!$F$5:$F$44,0))+4)+1)</f>
        <v>0</v>
      </c>
      <c r="DS21" s="18">
        <f ca="1">IF(ISNA(MATCH(DS$3,Ferien!$F$5:$F$44,0)),IF(DR21&gt;0,IF(AND(DR21=1,DQ21=0),0,DR21-1),0),INDIRECT("Ferien!$BD"&amp;(MATCH(DS$3,Ferien!$F$5:$F$44,0))+4)+1)</f>
        <v>0</v>
      </c>
      <c r="DT21" s="18">
        <f ca="1">IF(ISNA(MATCH(DT$3,Ferien!$F$5:$F$44,0)),IF(DS21&gt;0,IF(AND(DS21=1,DR21=0),0,DS21-1),0),INDIRECT("Ferien!$BD"&amp;(MATCH(DT$3,Ferien!$F$5:$F$44,0))+4)+1)</f>
        <v>0</v>
      </c>
      <c r="DU21" s="18">
        <f ca="1">IF(ISNA(MATCH(DU$3,Ferien!$F$5:$F$44,0)),IF(DT21&gt;0,IF(AND(DT21=1,DS21=0),0,DT21-1),0),INDIRECT("Ferien!$BD"&amp;(MATCH(DU$3,Ferien!$F$5:$F$44,0))+4)+1)</f>
        <v>0</v>
      </c>
      <c r="DV21" s="18">
        <f ca="1">IF(ISNA(MATCH(DV$3,Ferien!$F$5:$F$44,0)),IF(DU21&gt;0,IF(AND(DU21=1,DT21=0),0,DU21-1),0),INDIRECT("Ferien!$BD"&amp;(MATCH(DV$3,Ferien!$F$5:$F$44,0))+4)+1)</f>
        <v>0</v>
      </c>
      <c r="DW21" s="18">
        <f ca="1">IF(ISNA(MATCH(DW$3,Ferien!$F$5:$F$44,0)),IF(DV21&gt;0,IF(AND(DV21=1,DU21=0),0,DV21-1),0),INDIRECT("Ferien!$BD"&amp;(MATCH(DW$3,Ferien!$F$5:$F$44,0))+4)+1)</f>
        <v>0</v>
      </c>
      <c r="DX21" s="18">
        <f ca="1">IF(ISNA(MATCH(DX$3,Ferien!$F$5:$F$44,0)),IF(DW21&gt;0,IF(AND(DW21=1,DV21=0),0,DW21-1),0),INDIRECT("Ferien!$BD"&amp;(MATCH(DX$3,Ferien!$F$5:$F$44,0))+4)+1)</f>
        <v>0</v>
      </c>
      <c r="DY21" s="18">
        <f ca="1">IF(ISNA(MATCH(DY$3,Ferien!$F$5:$F$44,0)),IF(DX21&gt;0,IF(AND(DX21=1,DW21=0),0,DX21-1),0),INDIRECT("Ferien!$BD"&amp;(MATCH(DY$3,Ferien!$F$5:$F$44,0))+4)+1)</f>
        <v>0</v>
      </c>
      <c r="DZ21" s="18">
        <f ca="1">IF(ISNA(MATCH(DZ$3,Ferien!$F$5:$F$44,0)),IF(DY21&gt;0,IF(AND(DY21=1,DX21=0),0,DY21-1),0),INDIRECT("Ferien!$BD"&amp;(MATCH(DZ$3,Ferien!$F$5:$F$44,0))+4)+1)</f>
        <v>0</v>
      </c>
      <c r="EA21" s="18">
        <f ca="1">IF(ISNA(MATCH(EA$3,Ferien!$F$5:$F$44,0)),IF(DZ21&gt;0,IF(AND(DZ21=1,DY21=0),0,DZ21-1),0),INDIRECT("Ferien!$BD"&amp;(MATCH(EA$3,Ferien!$F$5:$F$44,0))+4)+1)</f>
        <v>0</v>
      </c>
      <c r="EB21" s="18">
        <f ca="1">IF(ISNA(MATCH(EB$3,Ferien!$F$5:$F$44,0)),IF(EA21&gt;0,IF(AND(EA21=1,DZ21=0),0,EA21-1),0),INDIRECT("Ferien!$BD"&amp;(MATCH(EB$3,Ferien!$F$5:$F$44,0))+4)+1)</f>
        <v>0</v>
      </c>
      <c r="EC21" s="18">
        <f ca="1">IF(ISNA(MATCH(EC$3,Ferien!$F$5:$F$44,0)),IF(EB21&gt;0,IF(AND(EB21=1,EA21=0),0,EB21-1),0),INDIRECT("Ferien!$BD"&amp;(MATCH(EC$3,Ferien!$F$5:$F$44,0))+4)+1)</f>
        <v>0</v>
      </c>
      <c r="ED21" s="18">
        <f ca="1">IF(ISNA(MATCH(ED$3,Ferien!$F$5:$F$44,0)),IF(EC21&gt;0,IF(AND(EC21=1,EB21=0),0,EC21-1),0),INDIRECT("Ferien!$BD"&amp;(MATCH(ED$3,Ferien!$F$5:$F$44,0))+4)+1)</f>
        <v>0</v>
      </c>
      <c r="EE21" s="18">
        <f ca="1">IF(ISNA(MATCH(EE$3,Ferien!$F$5:$F$44,0)),IF(ED21&gt;0,IF(AND(ED21=1,EC21=0),0,ED21-1),0),INDIRECT("Ferien!$BD"&amp;(MATCH(EE$3,Ferien!$F$5:$F$44,0))+4)+1)</f>
        <v>0</v>
      </c>
      <c r="EF21" s="18">
        <f ca="1">IF(ISNA(MATCH(EF$3,Ferien!$F$5:$F$44,0)),IF(EE21&gt;0,IF(AND(EE21=1,ED21=0),0,EE21-1),0),INDIRECT("Ferien!$BD"&amp;(MATCH(EF$3,Ferien!$F$5:$F$44,0))+4)+1)</f>
        <v>0</v>
      </c>
      <c r="EG21" s="18">
        <f ca="1">IF(ISNA(MATCH(EG$3,Ferien!$F$5:$F$44,0)),IF(EF21&gt;0,IF(AND(EF21=1,EE21=0),0,EF21-1),0),INDIRECT("Ferien!$BD"&amp;(MATCH(EG$3,Ferien!$F$5:$F$44,0))+4)+1)</f>
        <v>0</v>
      </c>
      <c r="EH21" s="18">
        <f ca="1">IF(ISNA(MATCH(EH$3,Ferien!$F$5:$F$44,0)),IF(EG21&gt;0,IF(AND(EG21=1,EF21=0),0,EG21-1),0),INDIRECT("Ferien!$BD"&amp;(MATCH(EH$3,Ferien!$F$5:$F$44,0))+4)+1)</f>
        <v>0</v>
      </c>
      <c r="EI21" s="18">
        <f ca="1">IF(ISNA(MATCH(EI$3,Ferien!$F$5:$F$44,0)),IF(EH21&gt;0,IF(AND(EH21=1,EG21=0),0,EH21-1),0),INDIRECT("Ferien!$BD"&amp;(MATCH(EI$3,Ferien!$F$5:$F$44,0))+4)+1)</f>
        <v>0</v>
      </c>
      <c r="EJ21" s="18">
        <f ca="1">IF(ISNA(MATCH(EJ$3,Ferien!$F$5:$F$44,0)),IF(EI21&gt;0,IF(AND(EI21=1,EH21=0),0,EI21-1),0),INDIRECT("Ferien!$BD"&amp;(MATCH(EJ$3,Ferien!$F$5:$F$44,0))+4)+1)</f>
        <v>0</v>
      </c>
      <c r="EK21" s="18">
        <f ca="1">IF(ISNA(MATCH(EK$3,Ferien!$F$5:$F$44,0)),IF(EJ21&gt;0,IF(AND(EJ21=1,EI21=0),0,EJ21-1),0),INDIRECT("Ferien!$BD"&amp;(MATCH(EK$3,Ferien!$F$5:$F$44,0))+4)+1)</f>
        <v>0</v>
      </c>
      <c r="EL21" s="18">
        <f ca="1">IF(ISNA(MATCH(EL$3,Ferien!$F$5:$F$44,0)),IF(EK21&gt;0,IF(AND(EK21=1,EJ21=0),0,EK21-1),0),INDIRECT("Ferien!$BD"&amp;(MATCH(EL$3,Ferien!$F$5:$F$44,0))+4)+1)</f>
        <v>0</v>
      </c>
      <c r="EM21" s="18">
        <f ca="1">IF(ISNA(MATCH(EM$3,Ferien!$F$5:$F$44,0)),IF(EL21&gt;0,IF(AND(EL21=1,EK21=0),0,EL21-1),0),INDIRECT("Ferien!$BD"&amp;(MATCH(EM$3,Ferien!$F$5:$F$44,0))+4)+1)</f>
        <v>0</v>
      </c>
      <c r="EN21" s="18">
        <f ca="1">IF(ISNA(MATCH(EN$3,Ferien!$F$5:$F$44,0)),IF(EM21&gt;0,IF(AND(EM21=1,EL21=0),0,EM21-1),0),INDIRECT("Ferien!$BD"&amp;(MATCH(EN$3,Ferien!$F$5:$F$44,0))+4)+1)</f>
        <v>0</v>
      </c>
      <c r="EO21" s="18">
        <f ca="1">IF(ISNA(MATCH(EO$3,Ferien!$F$5:$F$44,0)),IF(EN21&gt;0,IF(AND(EN21=1,EM21=0),0,EN21-1),0),INDIRECT("Ferien!$BD"&amp;(MATCH(EO$3,Ferien!$F$5:$F$44,0))+4)+1)</f>
        <v>0</v>
      </c>
      <c r="EP21" s="18">
        <f ca="1">IF(ISNA(MATCH(EP$3,Ferien!$F$5:$F$44,0)),IF(EO21&gt;0,IF(AND(EO21=1,EN21=0),0,EO21-1),0),INDIRECT("Ferien!$BD"&amp;(MATCH(EP$3,Ferien!$F$5:$F$44,0))+4)+1)</f>
        <v>0</v>
      </c>
      <c r="EQ21" s="18">
        <f ca="1">IF(ISNA(MATCH(EQ$3,Ferien!$F$5:$F$44,0)),IF(EP21&gt;0,IF(AND(EP21=1,EO21=0),0,EP21-1),0),INDIRECT("Ferien!$BD"&amp;(MATCH(EQ$3,Ferien!$F$5:$F$44,0))+4)+1)</f>
        <v>0</v>
      </c>
      <c r="ER21" s="18">
        <f ca="1">IF(ISNA(MATCH(ER$3,Ferien!$F$5:$F$44,0)),IF(EQ21&gt;0,IF(AND(EQ21=1,EP21=0),0,EQ21-1),0),INDIRECT("Ferien!$BD"&amp;(MATCH(ER$3,Ferien!$F$5:$F$44,0))+4)+1)</f>
        <v>0</v>
      </c>
      <c r="ES21" s="18">
        <f ca="1">IF(ISNA(MATCH(ES$3,Ferien!$F$5:$F$44,0)),IF(ER21&gt;0,IF(AND(ER21=1,EQ21=0),0,ER21-1),0),INDIRECT("Ferien!$BD"&amp;(MATCH(ES$3,Ferien!$F$5:$F$44,0))+4)+1)</f>
        <v>0</v>
      </c>
      <c r="ET21" s="18">
        <f ca="1">IF(ISNA(MATCH(ET$3,Ferien!$F$5:$F$44,0)),IF(ES21&gt;0,IF(AND(ES21=1,ER21=0),0,ES21-1),0),INDIRECT("Ferien!$BD"&amp;(MATCH(ET$3,Ferien!$F$5:$F$44,0))+4)+1)</f>
        <v>0</v>
      </c>
      <c r="EU21" s="18">
        <f ca="1">IF(ISNA(MATCH(EU$3,Ferien!$F$5:$F$44,0)),IF(ET21&gt;0,IF(AND(ET21=1,ES21=0),0,ET21-1),0),INDIRECT("Ferien!$BD"&amp;(MATCH(EU$3,Ferien!$F$5:$F$44,0))+4)+1)</f>
        <v>0</v>
      </c>
      <c r="EV21" s="18">
        <f ca="1">IF(ISNA(MATCH(EV$3,Ferien!$F$5:$F$44,0)),IF(EU21&gt;0,IF(AND(EU21=1,ET21=0),0,EU21-1),0),INDIRECT("Ferien!$BD"&amp;(MATCH(EV$3,Ferien!$F$5:$F$44,0))+4)+1)</f>
        <v>0</v>
      </c>
      <c r="EW21" s="18">
        <f ca="1">IF(ISNA(MATCH(EW$3,Ferien!$F$5:$F$44,0)),IF(EV21&gt;0,IF(AND(EV21=1,EU21=0),0,EV21-1),0),INDIRECT("Ferien!$BD"&amp;(MATCH(EW$3,Ferien!$F$5:$F$44,0))+4)+1)</f>
        <v>0</v>
      </c>
      <c r="EX21" s="18">
        <f ca="1">IF(ISNA(MATCH(EX$3,Ferien!$F$5:$F$44,0)),IF(EW21&gt;0,IF(AND(EW21=1,EV21=0),0,EW21-1),0),INDIRECT("Ferien!$BD"&amp;(MATCH(EX$3,Ferien!$F$5:$F$44,0))+4)+1)</f>
        <v>0</v>
      </c>
      <c r="EY21" s="18">
        <f ca="1">IF(ISNA(MATCH(EY$3,Ferien!$F$5:$F$44,0)),IF(EX21&gt;0,IF(AND(EX21=1,EW21=0),0,EX21-1),0),INDIRECT("Ferien!$BD"&amp;(MATCH(EY$3,Ferien!$F$5:$F$44,0))+4)+1)</f>
        <v>0</v>
      </c>
      <c r="EZ21" s="18">
        <f ca="1">IF(ISNA(MATCH(EZ$3,Ferien!$F$5:$F$44,0)),IF(EY21&gt;0,IF(AND(EY21=1,EX21=0),0,EY21-1),0),INDIRECT("Ferien!$BD"&amp;(MATCH(EZ$3,Ferien!$F$5:$F$44,0))+4)+1)</f>
        <v>0</v>
      </c>
      <c r="FA21" s="18">
        <f ca="1">IF(ISNA(MATCH(FA$3,Ferien!$F$5:$F$44,0)),IF(EZ21&gt;0,IF(AND(EZ21=1,EY21=0),0,EZ21-1),0),INDIRECT("Ferien!$BD"&amp;(MATCH(FA$3,Ferien!$F$5:$F$44,0))+4)+1)</f>
        <v>0</v>
      </c>
      <c r="FB21" s="18">
        <f ca="1">IF(ISNA(MATCH(FB$3,Ferien!$F$5:$F$44,0)),IF(FA21&gt;0,IF(AND(FA21=1,EZ21=0),0,FA21-1),0),INDIRECT("Ferien!$BD"&amp;(MATCH(FB$3,Ferien!$F$5:$F$44,0))+4)+1)</f>
        <v>0</v>
      </c>
      <c r="FC21" s="18">
        <f ca="1">IF(ISNA(MATCH(FC$3,Ferien!$F$5:$F$44,0)),IF(FB21&gt;0,IF(AND(FB21=1,FA21=0),0,FB21-1),0),INDIRECT("Ferien!$BD"&amp;(MATCH(FC$3,Ferien!$F$5:$F$44,0))+4)+1)</f>
        <v>0</v>
      </c>
      <c r="FD21" s="18">
        <f ca="1">IF(ISNA(MATCH(FD$3,Ferien!$F$5:$F$44,0)),IF(FC21&gt;0,IF(AND(FC21=1,FB21=0),0,FC21-1),0),INDIRECT("Ferien!$BD"&amp;(MATCH(FD$3,Ferien!$F$5:$F$44,0))+4)+1)</f>
        <v>0</v>
      </c>
      <c r="FE21" s="18">
        <f ca="1">IF(ISNA(MATCH(FE$3,Ferien!$F$5:$F$44,0)),IF(FD21&gt;0,IF(AND(FD21=1,FC21=0),0,FD21-1),0),INDIRECT("Ferien!$BD"&amp;(MATCH(FE$3,Ferien!$F$5:$F$44,0))+4)+1)</f>
        <v>12</v>
      </c>
      <c r="FF21" s="18">
        <f ca="1">IF(ISNA(MATCH(FF$3,Ferien!$F$5:$F$44,0)),IF(FE21&gt;0,IF(AND(FE21=1,FD21=0),0,FE21-1),0),INDIRECT("Ferien!$BD"&amp;(MATCH(FF$3,Ferien!$F$5:$F$44,0))+4)+1)</f>
        <v>11</v>
      </c>
      <c r="FG21" s="18">
        <f ca="1">IF(ISNA(MATCH(FG$3,Ferien!$F$5:$F$44,0)),IF(FF21&gt;0,IF(AND(FF21=1,FE21=0),0,FF21-1),0),INDIRECT("Ferien!$BD"&amp;(MATCH(FG$3,Ferien!$F$5:$F$44,0))+4)+1)</f>
        <v>10</v>
      </c>
      <c r="FH21" s="18">
        <f ca="1">IF(ISNA(MATCH(FH$3,Ferien!$F$5:$F$44,0)),IF(FG21&gt;0,IF(AND(FG21=1,FF21=0),0,FG21-1),0),INDIRECT("Ferien!$BD"&amp;(MATCH(FH$3,Ferien!$F$5:$F$44,0))+4)+1)</f>
        <v>9</v>
      </c>
      <c r="FI21" s="18">
        <f ca="1">IF(ISNA(MATCH(FI$3,Ferien!$F$5:$F$44,0)),IF(FH21&gt;0,IF(AND(FH21=1,FG21=0),0,FH21-1),0),INDIRECT("Ferien!$BD"&amp;(MATCH(FI$3,Ferien!$F$5:$F$44,0))+4)+1)</f>
        <v>8</v>
      </c>
      <c r="FJ21" s="18">
        <f ca="1">IF(ISNA(MATCH(FJ$3,Ferien!$F$5:$F$44,0)),IF(FI21&gt;0,IF(AND(FI21=1,FH21=0),0,FI21-1),0),INDIRECT("Ferien!$BD"&amp;(MATCH(FJ$3,Ferien!$F$5:$F$44,0))+4)+1)</f>
        <v>7</v>
      </c>
      <c r="FK21" s="18">
        <f ca="1">IF(ISNA(MATCH(FK$3,Ferien!$F$5:$F$44,0)),IF(FJ21&gt;0,IF(AND(FJ21=1,FI21=0),0,FJ21-1),0),INDIRECT("Ferien!$BD"&amp;(MATCH(FK$3,Ferien!$F$5:$F$44,0))+4)+1)</f>
        <v>6</v>
      </c>
      <c r="FL21" s="18">
        <f ca="1">IF(ISNA(MATCH(FL$3,Ferien!$F$5:$F$44,0)),IF(FK21&gt;0,IF(AND(FK21=1,FJ21=0),0,FK21-1),0),INDIRECT("Ferien!$BD"&amp;(MATCH(FL$3,Ferien!$F$5:$F$44,0))+4)+1)</f>
        <v>5</v>
      </c>
      <c r="FM21" s="18">
        <f ca="1">IF(ISNA(MATCH(FM$3,Ferien!$F$5:$F$44,0)),IF(FL21&gt;0,IF(AND(FL21=1,FK21=0),0,FL21-1),0),INDIRECT("Ferien!$BD"&amp;(MATCH(FM$3,Ferien!$F$5:$F$44,0))+4)+1)</f>
        <v>4</v>
      </c>
      <c r="FN21" s="18">
        <f ca="1">IF(ISNA(MATCH(FN$3,Ferien!$F$5:$F$44,0)),IF(FM21&gt;0,IF(AND(FM21=1,FL21=0),0,FM21-1),0),INDIRECT("Ferien!$BD"&amp;(MATCH(FN$3,Ferien!$F$5:$F$44,0))+4)+1)</f>
        <v>3</v>
      </c>
      <c r="FO21" s="18">
        <f ca="1">IF(ISNA(MATCH(FO$3,Ferien!$F$5:$F$44,0)),IF(FN21&gt;0,IF(AND(FN21=1,FM21=0),0,FN21-1),0),INDIRECT("Ferien!$BD"&amp;(MATCH(FO$3,Ferien!$F$5:$F$44,0))+4)+1)</f>
        <v>2</v>
      </c>
      <c r="FP21" s="18">
        <f ca="1">IF(ISNA(MATCH(FP$3,Ferien!$F$5:$F$44,0)),IF(FO21&gt;0,IF(AND(FO21=1,FN21=0),0,FO21-1),0),INDIRECT("Ferien!$BD"&amp;(MATCH(FP$3,Ferien!$F$5:$F$44,0))+4)+1)</f>
        <v>1</v>
      </c>
      <c r="FQ21" s="18">
        <f ca="1">IF(ISNA(MATCH(FQ$3,Ferien!$F$5:$F$44,0)),IF(FP21&gt;0,IF(AND(FP21=1,FO21=0),0,FP21-1),0),INDIRECT("Ferien!$BD"&amp;(MATCH(FQ$3,Ferien!$F$5:$F$44,0))+4)+1)</f>
        <v>0</v>
      </c>
      <c r="FR21" s="18">
        <f ca="1">IF(ISNA(MATCH(FR$3,Ferien!$F$5:$F$44,0)),IF(FQ21&gt;0,IF(AND(FQ21=1,FP21=0),0,FQ21-1),0),INDIRECT("Ferien!$BD"&amp;(MATCH(FR$3,Ferien!$F$5:$F$44,0))+4)+1)</f>
        <v>0</v>
      </c>
      <c r="FS21" s="18">
        <f ca="1">IF(ISNA(MATCH(FS$3,Ferien!$F$5:$F$44,0)),IF(FR21&gt;0,IF(AND(FR21=1,FQ21=0),0,FR21-1),0),INDIRECT("Ferien!$BD"&amp;(MATCH(FS$3,Ferien!$F$5:$F$44,0))+4)+1)</f>
        <v>0</v>
      </c>
      <c r="FT21" s="18">
        <f ca="1">IF(ISNA(MATCH(FT$3,Ferien!$F$5:$F$44,0)),IF(FS21&gt;0,IF(AND(FS21=1,FR21=0),0,FS21-1),0),INDIRECT("Ferien!$BD"&amp;(MATCH(FT$3,Ferien!$F$5:$F$44,0))+4)+1)</f>
        <v>0</v>
      </c>
      <c r="FU21" s="18">
        <f ca="1">IF(ISNA(MATCH(FU$3,Ferien!$F$5:$F$44,0)),IF(FT21&gt;0,IF(AND(FT21=1,FS21=0),0,FT21-1),0),INDIRECT("Ferien!$BD"&amp;(MATCH(FU$3,Ferien!$F$5:$F$44,0))+4)+1)</f>
        <v>0</v>
      </c>
      <c r="FV21" s="18">
        <f ca="1">IF(ISNA(MATCH(FV$3,Ferien!$F$5:$F$44,0)),IF(FU21&gt;0,IF(AND(FU21=1,FT21=0),0,FU21-1),0),INDIRECT("Ferien!$BD"&amp;(MATCH(FV$3,Ferien!$F$5:$F$44,0))+4)+1)</f>
        <v>0</v>
      </c>
      <c r="FW21" s="18">
        <f ca="1">IF(ISNA(MATCH(FW$3,Ferien!$F$5:$F$44,0)),IF(FV21&gt;0,IF(AND(FV21=1,FU21=0),0,FV21-1),0),INDIRECT("Ferien!$BD"&amp;(MATCH(FW$3,Ferien!$F$5:$F$44,0))+4)+1)</f>
        <v>0</v>
      </c>
      <c r="FX21" s="18">
        <f ca="1">IF(ISNA(MATCH(FX$3,Ferien!$F$5:$F$44,0)),IF(FW21&gt;0,IF(AND(FW21=1,FV21=0),0,FW21-1),0),INDIRECT("Ferien!$BD"&amp;(MATCH(FX$3,Ferien!$F$5:$F$44,0))+4)+1)</f>
        <v>0</v>
      </c>
      <c r="FY21" s="18">
        <f ca="1">IF(ISNA(MATCH(FY$3,Ferien!$F$5:$F$44,0)),IF(FX21&gt;0,IF(AND(FX21=1,FW21=0),0,FX21-1),0),INDIRECT("Ferien!$BD"&amp;(MATCH(FY$3,Ferien!$F$5:$F$44,0))+4)+1)</f>
        <v>0</v>
      </c>
      <c r="FZ21" s="18">
        <f ca="1">IF(ISNA(MATCH(FZ$3,Ferien!$F$5:$F$44,0)),IF(FY21&gt;0,IF(AND(FY21=1,FX21=0),0,FY21-1),0),INDIRECT("Ferien!$BD"&amp;(MATCH(FZ$3,Ferien!$F$5:$F$44,0))+4)+1)</f>
        <v>0</v>
      </c>
      <c r="GA21" s="18">
        <f ca="1">IF(ISNA(MATCH(GA$3,Ferien!$F$5:$F$44,0)),IF(FZ21&gt;0,IF(AND(FZ21=1,FY21=0),0,FZ21-1),0),INDIRECT("Ferien!$BD"&amp;(MATCH(GA$3,Ferien!$F$5:$F$44,0))+4)+1)</f>
        <v>0</v>
      </c>
      <c r="GB21" s="18">
        <f ca="1">IF(ISNA(MATCH(GB$3,Ferien!$F$5:$F$44,0)),IF(GA21&gt;0,IF(AND(GA21=1,FZ21=0),0,GA21-1),0),INDIRECT("Ferien!$BD"&amp;(MATCH(GB$3,Ferien!$F$5:$F$44,0))+4)+1)</f>
        <v>0</v>
      </c>
      <c r="GC21" s="18">
        <f ca="1">IF(ISNA(MATCH(GC$3,Ferien!$F$5:$F$44,0)),IF(GB21&gt;0,IF(AND(GB21=1,GA21=0),0,GB21-1),0),INDIRECT("Ferien!$BD"&amp;(MATCH(GC$3,Ferien!$F$5:$F$44,0))+4)+1)</f>
        <v>0</v>
      </c>
      <c r="GD21" s="18">
        <f ca="1">IF(ISNA(MATCH(GD$3,Ferien!$F$5:$F$44,0)),IF(GC21&gt;0,IF(AND(GC21=1,GB21=0),0,GC21-1),0),INDIRECT("Ferien!$BD"&amp;(MATCH(GD$3,Ferien!$F$5:$F$44,0))+4)+1)</f>
        <v>0</v>
      </c>
      <c r="GE21" s="18">
        <f ca="1">IF(ISNA(MATCH(GE$3,Ferien!$F$5:$F$44,0)),IF(GD21&gt;0,IF(AND(GD21=1,GC21=0),0,GD21-1),0),INDIRECT("Ferien!$BD"&amp;(MATCH(GE$3,Ferien!$F$5:$F$44,0))+4)+1)</f>
        <v>0</v>
      </c>
      <c r="GF21" s="18">
        <f ca="1">IF(ISNA(MATCH(GF$3,Ferien!$F$5:$F$44,0)),IF(GE21&gt;0,IF(AND(GE21=1,GD21=0),0,GE21-1),0),INDIRECT("Ferien!$BD"&amp;(MATCH(GF$3,Ferien!$F$5:$F$44,0))+4)+1)</f>
        <v>0</v>
      </c>
      <c r="GG21" s="18">
        <f ca="1">IF(ISNA(MATCH(GG$3,Ferien!$F$5:$F$44,0)),IF(GF21&gt;0,IF(AND(GF21=1,GE21=0),0,GF21-1),0),INDIRECT("Ferien!$BD"&amp;(MATCH(GG$3,Ferien!$F$5:$F$44,0))+4)+1)</f>
        <v>0</v>
      </c>
      <c r="GH21" s="18">
        <f ca="1">IF(ISNA(MATCH(GH$3,Ferien!$F$5:$F$44,0)),IF(GG21&gt;0,IF(AND(GG21=1,GF21=0),0,GG21-1),0),INDIRECT("Ferien!$BD"&amp;(MATCH(GH$3,Ferien!$F$5:$F$44,0))+4)+1)</f>
        <v>0</v>
      </c>
      <c r="GI21" s="18">
        <f ca="1">IF(ISNA(MATCH(GI$3,Ferien!$F$5:$F$44,0)),IF(GH21&gt;0,IF(AND(GH21=1,GG21=0),0,GH21-1),0),INDIRECT("Ferien!$BD"&amp;(MATCH(GI$3,Ferien!$F$5:$F$44,0))+4)+1)</f>
        <v>0</v>
      </c>
      <c r="GJ21" s="18">
        <f ca="1">IF(ISNA(MATCH(GJ$3,Ferien!$F$5:$F$44,0)),IF(GI21&gt;0,IF(AND(GI21=1,GH21=0),0,GI21-1),0),INDIRECT("Ferien!$BD"&amp;(MATCH(GJ$3,Ferien!$F$5:$F$44,0))+4)+1)</f>
        <v>0</v>
      </c>
      <c r="GK21" s="18">
        <f ca="1">IF(ISNA(MATCH(GK$3,Ferien!$F$5:$F$44,0)),IF(GJ21&gt;0,IF(AND(GJ21=1,GI21=0),0,GJ21-1),0),INDIRECT("Ferien!$BD"&amp;(MATCH(GK$3,Ferien!$F$5:$F$44,0))+4)+1)</f>
        <v>0</v>
      </c>
      <c r="GL21" s="18">
        <f ca="1">IF(ISNA(MATCH(GL$3,Ferien!$F$5:$F$44,0)),IF(GK21&gt;0,IF(AND(GK21=1,GJ21=0),0,GK21-1),0),INDIRECT("Ferien!$BD"&amp;(MATCH(GL$3,Ferien!$F$5:$F$44,0))+4)+1)</f>
        <v>0</v>
      </c>
      <c r="GM21" s="18">
        <f ca="1">IF(ISNA(MATCH(GM$3,Ferien!$F$5:$F$44,0)),IF(GL21&gt;0,IF(AND(GL21=1,GK21=0),0,GL21-1),0),INDIRECT("Ferien!$BD"&amp;(MATCH(GM$3,Ferien!$F$5:$F$44,0))+4)+1)</f>
        <v>0</v>
      </c>
      <c r="GN21" s="18">
        <f ca="1">IF(ISNA(MATCH(GN$3,Ferien!$F$5:$F$44,0)),IF(GM21&gt;0,IF(AND(GM21=1,GL21=0),0,GM21-1),0),INDIRECT("Ferien!$BD"&amp;(MATCH(GN$3,Ferien!$F$5:$F$44,0))+4)+1)</f>
        <v>0</v>
      </c>
      <c r="GO21" s="18">
        <f ca="1">IF(ISNA(MATCH(GO$3,Ferien!$F$5:$F$44,0)),IF(GN21&gt;0,IF(AND(GN21=1,GM21=0),0,GN21-1),0),INDIRECT("Ferien!$BD"&amp;(MATCH(GO$3,Ferien!$F$5:$F$44,0))+4)+1)</f>
        <v>0</v>
      </c>
      <c r="GP21" s="18">
        <f ca="1">IF(ISNA(MATCH(GP$3,Ferien!$F$5:$F$44,0)),IF(GO21&gt;0,IF(AND(GO21=1,GN21=0),0,GO21-1),0),INDIRECT("Ferien!$BD"&amp;(MATCH(GP$3,Ferien!$F$5:$F$44,0))+4)+1)</f>
        <v>0</v>
      </c>
      <c r="GQ21" s="18">
        <f ca="1">IF(ISNA(MATCH(GQ$3,Ferien!$F$5:$F$44,0)),IF(GP21&gt;0,IF(AND(GP21=1,GO21=0),0,GP21-1),0),INDIRECT("Ferien!$BD"&amp;(MATCH(GQ$3,Ferien!$F$5:$F$44,0))+4)+1)</f>
        <v>0</v>
      </c>
      <c r="GR21" s="18">
        <f ca="1">IF(ISNA(MATCH(GR$3,Ferien!$F$5:$F$44,0)),IF(GQ21&gt;0,IF(AND(GQ21=1,GP21=0),0,GQ21-1),0),INDIRECT("Ferien!$BD"&amp;(MATCH(GR$3,Ferien!$F$5:$F$44,0))+4)+1)</f>
        <v>0</v>
      </c>
      <c r="GS21" s="18">
        <f ca="1">IF(ISNA(MATCH(GS$3,Ferien!$F$5:$F$44,0)),IF(GR21&gt;0,IF(AND(GR21=1,GQ21=0),0,GR21-1),0),INDIRECT("Ferien!$BD"&amp;(MATCH(GS$3,Ferien!$F$5:$F$44,0))+4)+1)</f>
        <v>0</v>
      </c>
      <c r="GT21" s="18">
        <f ca="1">IF(ISNA(MATCH(GT$3,Ferien!$F$5:$F$44,0)),IF(GS21&gt;0,IF(AND(GS21=1,GR21=0),0,GS21-1),0),INDIRECT("Ferien!$BD"&amp;(MATCH(GT$3,Ferien!$F$5:$F$44,0))+4)+1)</f>
        <v>0</v>
      </c>
      <c r="GU21" s="18">
        <f ca="1">IF(ISNA(MATCH(GU$3,Ferien!$F$5:$F$44,0)),IF(GT21&gt;0,IF(AND(GT21=1,GS21=0),0,GT21-1),0),INDIRECT("Ferien!$BD"&amp;(MATCH(GU$3,Ferien!$F$5:$F$44,0))+4)+1)</f>
        <v>0</v>
      </c>
      <c r="GV21" s="18">
        <f ca="1">IF(ISNA(MATCH(GV$3,Ferien!$F$5:$F$44,0)),IF(GU21&gt;0,IF(AND(GU21=1,GT21=0),0,GU21-1),0),INDIRECT("Ferien!$BD"&amp;(MATCH(GV$3,Ferien!$F$5:$F$44,0))+4)+1)</f>
        <v>0</v>
      </c>
      <c r="GW21" s="18">
        <f ca="1">IF(ISNA(MATCH(GW$3,Ferien!$F$5:$F$44,0)),IF(GV21&gt;0,IF(AND(GV21=1,GU21=0),0,GV21-1),0),INDIRECT("Ferien!$BD"&amp;(MATCH(GW$3,Ferien!$F$5:$F$44,0))+4)+1)</f>
        <v>0</v>
      </c>
      <c r="GX21" s="18">
        <f ca="1">IF(ISNA(MATCH(GX$3,Ferien!$F$5:$F$44,0)),IF(GW21&gt;0,IF(AND(GW21=1,GV21=0),0,GW21-1),0),INDIRECT("Ferien!$BD"&amp;(MATCH(GX$3,Ferien!$F$5:$F$44,0))+4)+1)</f>
        <v>0</v>
      </c>
      <c r="GY21" s="18">
        <f ca="1">IF(ISNA(MATCH(GY$3,Ferien!$F$5:$F$44,0)),IF(GX21&gt;0,IF(AND(GX21=1,GW21=0),0,GX21-1),0),INDIRECT("Ferien!$BD"&amp;(MATCH(GY$3,Ferien!$F$5:$F$44,0))+4)+1)</f>
        <v>0</v>
      </c>
      <c r="GZ21" s="18">
        <f ca="1">IF(ISNA(MATCH(GZ$3,Ferien!$F$5:$F$44,0)),IF(GY21&gt;0,IF(AND(GY21=1,GX21=0),0,GY21-1),0),INDIRECT("Ferien!$BD"&amp;(MATCH(GZ$3,Ferien!$F$5:$F$44,0))+4)+1)</f>
        <v>0</v>
      </c>
      <c r="HA21" s="18">
        <f ca="1">IF(ISNA(MATCH(HA$3,Ferien!$F$5:$F$44,0)),IF(GZ21&gt;0,IF(AND(GZ21=1,GY21=0),0,GZ21-1),0),INDIRECT("Ferien!$BD"&amp;(MATCH(HA$3,Ferien!$F$5:$F$44,0))+4)+1)</f>
        <v>0</v>
      </c>
      <c r="HB21" s="18">
        <f ca="1">IF(ISNA(MATCH(HB$3,Ferien!$F$5:$F$44,0)),IF(HA21&gt;0,IF(AND(HA21=1,GZ21=0),0,HA21-1),0),INDIRECT("Ferien!$BD"&amp;(MATCH(HB$3,Ferien!$F$5:$F$44,0))+4)+1)</f>
        <v>0</v>
      </c>
      <c r="HC21" s="18">
        <f ca="1">IF(ISNA(MATCH(HC$3,Ferien!$F$5:$F$44,0)),IF(HB21&gt;0,IF(AND(HB21=1,HA21=0),0,HB21-1),0),INDIRECT("Ferien!$BD"&amp;(MATCH(HC$3,Ferien!$F$5:$F$44,0))+4)+1)</f>
        <v>0</v>
      </c>
      <c r="HD21" s="18">
        <f ca="1">IF(ISNA(MATCH(HD$3,Ferien!$F$5:$F$44,0)),IF(HC21&gt;0,IF(AND(HC21=1,HB21=0),0,HC21-1),0),INDIRECT("Ferien!$BD"&amp;(MATCH(HD$3,Ferien!$F$5:$F$44,0))+4)+1)</f>
        <v>0</v>
      </c>
      <c r="HE21" s="18">
        <f ca="1">IF(ISNA(MATCH(HE$3,Ferien!$F$5:$F$44,0)),IF(HD21&gt;0,IF(AND(HD21=1,HC21=0),0,HD21-1),0),INDIRECT("Ferien!$BD"&amp;(MATCH(HE$3,Ferien!$F$5:$F$44,0))+4)+1)</f>
        <v>0</v>
      </c>
      <c r="HF21" s="18">
        <f ca="1">IF(ISNA(MATCH(HF$3,Ferien!$F$5:$F$44,0)),IF(HE21&gt;0,IF(AND(HE21=1,HD21=0),0,HE21-1),0),INDIRECT("Ferien!$BD"&amp;(MATCH(HF$3,Ferien!$F$5:$F$44,0))+4)+1)</f>
        <v>0</v>
      </c>
      <c r="HG21" s="18">
        <f ca="1">IF(ISNA(MATCH(HG$3,Ferien!$F$5:$F$44,0)),IF(HF21&gt;0,IF(AND(HF21=1,HE21=0),0,HF21-1),0),INDIRECT("Ferien!$BD"&amp;(MATCH(HG$3,Ferien!$F$5:$F$44,0))+4)+1)</f>
        <v>0</v>
      </c>
      <c r="HH21" s="18">
        <f ca="1">IF(ISNA(MATCH(HH$3,Ferien!$F$5:$F$44,0)),IF(HG21&gt;0,IF(AND(HG21=1,HF21=0),0,HG21-1),0),INDIRECT("Ferien!$BD"&amp;(MATCH(HH$3,Ferien!$F$5:$F$44,0))+4)+1)</f>
        <v>0</v>
      </c>
      <c r="HI21" s="18">
        <f ca="1">IF(ISNA(MATCH(HI$3,Ferien!$F$5:$F$44,0)),IF(HH21&gt;0,IF(AND(HH21=1,HG21=0),0,HH21-1),0),INDIRECT("Ferien!$BD"&amp;(MATCH(HI$3,Ferien!$F$5:$F$44,0))+4)+1)</f>
        <v>0</v>
      </c>
      <c r="HJ21" s="18">
        <f ca="1">IF(ISNA(MATCH(HJ$3,Ferien!$F$5:$F$44,0)),IF(HI21&gt;0,IF(AND(HI21=1,HH21=0),0,HI21-1),0),INDIRECT("Ferien!$BD"&amp;(MATCH(HJ$3,Ferien!$F$5:$F$44,0))+4)+1)</f>
        <v>0</v>
      </c>
      <c r="HK21" s="18">
        <f ca="1">IF(ISNA(MATCH(HK$3,Ferien!$F$5:$F$44,0)),IF(HJ21&gt;0,IF(AND(HJ21=1,HI21=0),0,HJ21-1),0),INDIRECT("Ferien!$BD"&amp;(MATCH(HK$3,Ferien!$F$5:$F$44,0))+4)+1)</f>
        <v>0</v>
      </c>
      <c r="HL21" s="18">
        <f ca="1">IF(ISNA(MATCH(HL$3,Ferien!$F$5:$F$44,0)),IF(HK21&gt;0,IF(AND(HK21=1,HJ21=0),0,HK21-1),0),INDIRECT("Ferien!$BD"&amp;(MATCH(HL$3,Ferien!$F$5:$F$44,0))+4)+1)</f>
        <v>0</v>
      </c>
      <c r="HM21" s="18">
        <f ca="1">IF(ISNA(MATCH(HM$3,Ferien!$F$5:$F$44,0)),IF(HL21&gt;0,IF(AND(HL21=1,HK21=0),0,HL21-1),0),INDIRECT("Ferien!$BD"&amp;(MATCH(HM$3,Ferien!$F$5:$F$44,0))+4)+1)</f>
        <v>0</v>
      </c>
      <c r="HN21" s="18">
        <f ca="1">IF(ISNA(MATCH(HN$3,Ferien!$F$5:$F$44,0)),IF(HM21&gt;0,IF(AND(HM21=1,HL21=0),0,HM21-1),0),INDIRECT("Ferien!$BD"&amp;(MATCH(HN$3,Ferien!$F$5:$F$44,0))+4)+1)</f>
        <v>0</v>
      </c>
      <c r="HO21" s="18">
        <f ca="1">IF(ISNA(MATCH(HO$3,Ferien!$F$5:$F$44,0)),IF(HN21&gt;0,IF(AND(HN21=1,HM21=0),0,HN21-1),0),INDIRECT("Ferien!$BD"&amp;(MATCH(HO$3,Ferien!$F$5:$F$44,0))+4)+1)</f>
        <v>0</v>
      </c>
      <c r="HP21" s="18">
        <f ca="1">IF(ISNA(MATCH(HP$3,Ferien!$F$5:$F$44,0)),IF(HO21&gt;0,IF(AND(HO21=1,HN21=0),0,HO21-1),0),INDIRECT("Ferien!$BD"&amp;(MATCH(HP$3,Ferien!$F$5:$F$44,0))+4)+1)</f>
        <v>0</v>
      </c>
      <c r="HQ21" s="18">
        <f ca="1">IF(ISNA(MATCH(HQ$3,Ferien!$F$5:$F$44,0)),IF(HP21&gt;0,IF(AND(HP21=1,HO21=0),0,HP21-1),0),INDIRECT("Ferien!$BD"&amp;(MATCH(HQ$3,Ferien!$F$5:$F$44,0))+4)+1)</f>
        <v>0</v>
      </c>
      <c r="HR21" s="18">
        <f ca="1">IF(ISNA(MATCH(HR$3,Ferien!$F$5:$F$44,0)),IF(HQ21&gt;0,IF(AND(HQ21=1,HP21=0),0,HQ21-1),0),INDIRECT("Ferien!$BD"&amp;(MATCH(HR$3,Ferien!$F$5:$F$44,0))+4)+1)</f>
        <v>0</v>
      </c>
      <c r="HS21" s="18">
        <f ca="1">IF(ISNA(MATCH(HS$3,Ferien!$F$5:$F$44,0)),IF(HR21&gt;0,IF(AND(HR21=1,HQ21=0),0,HR21-1),0),INDIRECT("Ferien!$BD"&amp;(MATCH(HS$3,Ferien!$F$5:$F$44,0))+4)+1)</f>
        <v>0</v>
      </c>
      <c r="HT21" s="18">
        <f ca="1">IF(ISNA(MATCH(HT$3,Ferien!$F$5:$F$44,0)),IF(HS21&gt;0,IF(AND(HS21=1,HR21=0),0,HS21-1),0),INDIRECT("Ferien!$BD"&amp;(MATCH(HT$3,Ferien!$F$5:$F$44,0))+4)+1)</f>
        <v>0</v>
      </c>
      <c r="HU21" s="18">
        <f ca="1">IF(ISNA(MATCH(HU$3,Ferien!$F$5:$F$44,0)),IF(HT21&gt;0,IF(AND(HT21=1,HS21=0),0,HT21-1),0),INDIRECT("Ferien!$BD"&amp;(MATCH(HU$3,Ferien!$F$5:$F$44,0))+4)+1)</f>
        <v>0</v>
      </c>
      <c r="HV21" s="18">
        <f ca="1">IF(ISNA(MATCH(HV$3,Ferien!$F$5:$F$44,0)),IF(HU21&gt;0,IF(AND(HU21=1,HT21=0),0,HU21-1),0),INDIRECT("Ferien!$BD"&amp;(MATCH(HV$3,Ferien!$F$5:$F$44,0))+4)+1)</f>
        <v>43</v>
      </c>
      <c r="HW21" s="18">
        <f ca="1">IF(ISNA(MATCH(HW$3,Ferien!$F$5:$F$44,0)),IF(HV21&gt;0,IF(AND(HV21=1,HU21=0),0,HV21-1),0),INDIRECT("Ferien!$BD"&amp;(MATCH(HW$3,Ferien!$F$5:$F$44,0))+4)+1)</f>
        <v>42</v>
      </c>
      <c r="HX21" s="18">
        <f ca="1">IF(ISNA(MATCH(HX$3,Ferien!$F$5:$F$44,0)),IF(HW21&gt;0,IF(AND(HW21=1,HV21=0),0,HW21-1),0),INDIRECT("Ferien!$BD"&amp;(MATCH(HX$3,Ferien!$F$5:$F$44,0))+4)+1)</f>
        <v>41</v>
      </c>
      <c r="HY21" s="18">
        <f ca="1">IF(ISNA(MATCH(HY$3,Ferien!$F$5:$F$44,0)),IF(HX21&gt;0,IF(AND(HX21=1,HW21=0),0,HX21-1),0),INDIRECT("Ferien!$BD"&amp;(MATCH(HY$3,Ferien!$F$5:$F$44,0))+4)+1)</f>
        <v>40</v>
      </c>
      <c r="HZ21" s="18">
        <f ca="1">IF(ISNA(MATCH(HZ$3,Ferien!$F$5:$F$44,0)),IF(HY21&gt;0,IF(AND(HY21=1,HX21=0),0,HY21-1),0),INDIRECT("Ferien!$BD"&amp;(MATCH(HZ$3,Ferien!$F$5:$F$44,0))+4)+1)</f>
        <v>39</v>
      </c>
      <c r="IA21" s="18">
        <f ca="1">IF(ISNA(MATCH(IA$3,Ferien!$F$5:$F$44,0)),IF(HZ21&gt;0,IF(AND(HZ21=1,HY21=0),0,HZ21-1),0),INDIRECT("Ferien!$BD"&amp;(MATCH(IA$3,Ferien!$F$5:$F$44,0))+4)+1)</f>
        <v>38</v>
      </c>
      <c r="IB21" s="18">
        <f ca="1">IF(ISNA(MATCH(IB$3,Ferien!$F$5:$F$44,0)),IF(IA21&gt;0,IF(AND(IA21=1,HZ21=0),0,IA21-1),0),INDIRECT("Ferien!$BD"&amp;(MATCH(IB$3,Ferien!$F$5:$F$44,0))+4)+1)</f>
        <v>37</v>
      </c>
      <c r="IC21" s="18">
        <f ca="1">IF(ISNA(MATCH(IC$3,Ferien!$F$5:$F$44,0)),IF(IB21&gt;0,IF(AND(IB21=1,IA21=0),0,IB21-1),0),INDIRECT("Ferien!$BD"&amp;(MATCH(IC$3,Ferien!$F$5:$F$44,0))+4)+1)</f>
        <v>36</v>
      </c>
      <c r="ID21" s="18">
        <f ca="1">IF(ISNA(MATCH(ID$3,Ferien!$F$5:$F$44,0)),IF(IC21&gt;0,IF(AND(IC21=1,IB21=0),0,IC21-1),0),INDIRECT("Ferien!$BD"&amp;(MATCH(ID$3,Ferien!$F$5:$F$44,0))+4)+1)</f>
        <v>35</v>
      </c>
      <c r="IE21" s="18">
        <f ca="1">IF(ISNA(MATCH(IE$3,Ferien!$F$5:$F$44,0)),IF(ID21&gt;0,IF(AND(ID21=1,IC21=0),0,ID21-1),0),INDIRECT("Ferien!$BD"&amp;(MATCH(IE$3,Ferien!$F$5:$F$44,0))+4)+1)</f>
        <v>34</v>
      </c>
      <c r="IF21" s="18">
        <f ca="1">IF(ISNA(MATCH(IF$3,Ferien!$F$5:$F$44,0)),IF(IE21&gt;0,IF(AND(IE21=1,ID21=0),0,IE21-1),0),INDIRECT("Ferien!$BD"&amp;(MATCH(IF$3,Ferien!$F$5:$F$44,0))+4)+1)</f>
        <v>33</v>
      </c>
      <c r="IG21" s="18">
        <f ca="1">IF(ISNA(MATCH(IG$3,Ferien!$F$5:$F$44,0)),IF(IF21&gt;0,IF(AND(IF21=1,IE21=0),0,IF21-1),0),INDIRECT("Ferien!$BD"&amp;(MATCH(IG$3,Ferien!$F$5:$F$44,0))+4)+1)</f>
        <v>32</v>
      </c>
      <c r="IH21" s="18">
        <f ca="1">IF(ISNA(MATCH(IH$3,Ferien!$F$5:$F$44,0)),IF(IG21&gt;0,IF(AND(IG21=1,IF21=0),0,IG21-1),0),INDIRECT("Ferien!$BD"&amp;(MATCH(IH$3,Ferien!$F$5:$F$44,0))+4)+1)</f>
        <v>31</v>
      </c>
      <c r="II21" s="18">
        <f ca="1">IF(ISNA(MATCH(II$3,Ferien!$F$5:$F$44,0)),IF(IH21&gt;0,IF(AND(IH21=1,IG21=0),0,IH21-1),0),INDIRECT("Ferien!$BD"&amp;(MATCH(II$3,Ferien!$F$5:$F$44,0))+4)+1)</f>
        <v>30</v>
      </c>
      <c r="IJ21" s="18">
        <f ca="1">IF(ISNA(MATCH(IJ$3,Ferien!$F$5:$F$44,0)),IF(II21&gt;0,IF(AND(II21=1,IH21=0),0,II21-1),0),INDIRECT("Ferien!$BD"&amp;(MATCH(IJ$3,Ferien!$F$5:$F$44,0))+4)+1)</f>
        <v>29</v>
      </c>
      <c r="IK21" s="18">
        <f ca="1">IF(ISNA(MATCH(IK$3,Ferien!$F$5:$F$44,0)),IF(IJ21&gt;0,IF(AND(IJ21=1,II21=0),0,IJ21-1),0),INDIRECT("Ferien!$BD"&amp;(MATCH(IK$3,Ferien!$F$5:$F$44,0))+4)+1)</f>
        <v>28</v>
      </c>
      <c r="IL21" s="18">
        <f ca="1">IF(ISNA(MATCH(IL$3,Ferien!$F$5:$F$44,0)),IF(IK21&gt;0,IF(AND(IK21=1,IJ21=0),0,IK21-1),0),INDIRECT("Ferien!$BD"&amp;(MATCH(IL$3,Ferien!$F$5:$F$44,0))+4)+1)</f>
        <v>27</v>
      </c>
      <c r="IM21" s="18">
        <f ca="1">IF(ISNA(MATCH(IM$3,Ferien!$F$5:$F$44,0)),IF(IL21&gt;0,IF(AND(IL21=1,IK21=0),0,IL21-1),0),INDIRECT("Ferien!$BD"&amp;(MATCH(IM$3,Ferien!$F$5:$F$44,0))+4)+1)</f>
        <v>26</v>
      </c>
      <c r="IN21" s="18">
        <f ca="1">IF(ISNA(MATCH(IN$3,Ferien!$F$5:$F$44,0)),IF(IM21&gt;0,IF(AND(IM21=1,IL21=0),0,IM21-1),0),INDIRECT("Ferien!$BD"&amp;(MATCH(IN$3,Ferien!$F$5:$F$44,0))+4)+1)</f>
        <v>25</v>
      </c>
      <c r="IO21" s="18">
        <f ca="1">IF(ISNA(MATCH(IO$3,Ferien!$F$5:$F$44,0)),IF(IN21&gt;0,IF(AND(IN21=1,IM21=0),0,IN21-1),0),INDIRECT("Ferien!$BD"&amp;(MATCH(IO$3,Ferien!$F$5:$F$44,0))+4)+1)</f>
        <v>24</v>
      </c>
      <c r="IP21" s="18">
        <f ca="1">IF(ISNA(MATCH(IP$3,Ferien!$F$5:$F$44,0)),IF(IO21&gt;0,IF(AND(IO21=1,IN21=0),0,IO21-1),0),INDIRECT("Ferien!$BD"&amp;(MATCH(IP$3,Ferien!$F$5:$F$44,0))+4)+1)</f>
        <v>23</v>
      </c>
      <c r="IQ21" s="18">
        <f ca="1">IF(ISNA(MATCH(IQ$3,Ferien!$F$5:$F$44,0)),IF(IP21&gt;0,IF(AND(IP21=1,IO21=0),0,IP21-1),0),INDIRECT("Ferien!$BD"&amp;(MATCH(IQ$3,Ferien!$F$5:$F$44,0))+4)+1)</f>
        <v>22</v>
      </c>
      <c r="IR21" s="18">
        <f ca="1">IF(ISNA(MATCH(IR$3,Ferien!$F$5:$F$44,0)),IF(IQ21&gt;0,IF(AND(IQ21=1,IP21=0),0,IQ21-1),0),INDIRECT("Ferien!$BD"&amp;(MATCH(IR$3,Ferien!$F$5:$F$44,0))+4)+1)</f>
        <v>21</v>
      </c>
      <c r="IS21" s="18">
        <f ca="1">IF(ISNA(MATCH(IS$3,Ferien!$F$5:$F$44,0)),IF(IR21&gt;0,IF(AND(IR21=1,IQ21=0),0,IR21-1),0),INDIRECT("Ferien!$BD"&amp;(MATCH(IS$3,Ferien!$F$5:$F$44,0))+4)+1)</f>
        <v>20</v>
      </c>
      <c r="IT21" s="18">
        <f ca="1">IF(ISNA(MATCH(IT$3,Ferien!$F$5:$F$44,0)),IF(IS21&gt;0,IF(AND(IS21=1,IR21=0),0,IS21-1),0),INDIRECT("Ferien!$BD"&amp;(MATCH(IT$3,Ferien!$F$5:$F$44,0))+4)+1)</f>
        <v>19</v>
      </c>
      <c r="IU21" s="18">
        <f ca="1">IF(ISNA(MATCH(IU$3,Ferien!$F$5:$F$44,0)),IF(IT21&gt;0,IF(AND(IT21=1,IS21=0),0,IT21-1),0),INDIRECT("Ferien!$BD"&amp;(MATCH(IU$3,Ferien!$F$5:$F$44,0))+4)+1)</f>
        <v>18</v>
      </c>
      <c r="IV21" s="18">
        <f ca="1">IF(ISNA(MATCH(IV$3,Ferien!$F$5:$F$44,0)),IF(IU21&gt;0,IF(AND(IU21=1,IT21=0),0,IU21-1),0),INDIRECT("Ferien!$BD"&amp;(MATCH(IV$3,Ferien!$F$5:$F$44,0))+4)+1)</f>
        <v>17</v>
      </c>
      <c r="IW21" s="18">
        <f ca="1">IF(ISNA(MATCH(IW$3,Ferien!$F$5:$F$44,0)),IF(IV21&gt;0,IF(AND(IV21=1,IU21=0),0,IV21-1),0),INDIRECT("Ferien!$BD"&amp;(MATCH(IW$3,Ferien!$F$5:$F$44,0))+4)+1)</f>
        <v>16</v>
      </c>
      <c r="IX21" s="18">
        <f ca="1">IF(ISNA(MATCH(IX$3,Ferien!$F$5:$F$44,0)),IF(IW21&gt;0,IF(AND(IW21=1,IV21=0),0,IW21-1),0),INDIRECT("Ferien!$BD"&amp;(MATCH(IX$3,Ferien!$F$5:$F$44,0))+4)+1)</f>
        <v>15</v>
      </c>
      <c r="IY21" s="18">
        <f ca="1">IF(ISNA(MATCH(IY$3,Ferien!$F$5:$F$44,0)),IF(IX21&gt;0,IF(AND(IX21=1,IW21=0),0,IX21-1),0),INDIRECT("Ferien!$BD"&amp;(MATCH(IY$3,Ferien!$F$5:$F$44,0))+4)+1)</f>
        <v>14</v>
      </c>
      <c r="IZ21" s="18">
        <f ca="1">IF(ISNA(MATCH(IZ$3,Ferien!$F$5:$F$44,0)),IF(IY21&gt;0,IF(AND(IY21=1,IX21=0),0,IY21-1),0),INDIRECT("Ferien!$BD"&amp;(MATCH(IZ$3,Ferien!$F$5:$F$44,0))+4)+1)</f>
        <v>13</v>
      </c>
      <c r="JA21" s="18">
        <f ca="1">IF(ISNA(MATCH(JA$3,Ferien!$F$5:$F$44,0)),IF(IZ21&gt;0,IF(AND(IZ21=1,IY21=0),0,IZ21-1),0),INDIRECT("Ferien!$BD"&amp;(MATCH(JA$3,Ferien!$F$5:$F$44,0))+4)+1)</f>
        <v>12</v>
      </c>
      <c r="JB21" s="18">
        <f ca="1">IF(ISNA(MATCH(JB$3,Ferien!$F$5:$F$44,0)),IF(JA21&gt;0,IF(AND(JA21=1,IZ21=0),0,JA21-1),0),INDIRECT("Ferien!$BD"&amp;(MATCH(JB$3,Ferien!$F$5:$F$44,0))+4)+1)</f>
        <v>11</v>
      </c>
      <c r="JC21" s="18">
        <f ca="1">IF(ISNA(MATCH(JC$3,Ferien!$F$5:$F$44,0)),IF(JB21&gt;0,IF(AND(JB21=1,JA21=0),0,JB21-1),0),INDIRECT("Ferien!$BD"&amp;(MATCH(JC$3,Ferien!$F$5:$F$44,0))+4)+1)</f>
        <v>10</v>
      </c>
      <c r="JD21" s="18">
        <f ca="1">IF(ISNA(MATCH(JD$3,Ferien!$F$5:$F$44,0)),IF(JC21&gt;0,IF(AND(JC21=1,JB21=0),0,JC21-1),0),INDIRECT("Ferien!$BD"&amp;(MATCH(JD$3,Ferien!$F$5:$F$44,0))+4)+1)</f>
        <v>9</v>
      </c>
      <c r="JE21" s="18">
        <f ca="1">IF(ISNA(MATCH(JE$3,Ferien!$F$5:$F$44,0)),IF(JD21&gt;0,IF(AND(JD21=1,JC21=0),0,JD21-1),0),INDIRECT("Ferien!$BD"&amp;(MATCH(JE$3,Ferien!$F$5:$F$44,0))+4)+1)</f>
        <v>8</v>
      </c>
      <c r="JF21" s="18">
        <f ca="1">IF(ISNA(MATCH(JF$3,Ferien!$F$5:$F$44,0)),IF(JE21&gt;0,IF(AND(JE21=1,JD21=0),0,JE21-1),0),INDIRECT("Ferien!$BD"&amp;(MATCH(JF$3,Ferien!$F$5:$F$44,0))+4)+1)</f>
        <v>7</v>
      </c>
      <c r="JG21" s="18">
        <f ca="1">IF(ISNA(MATCH(JG$3,Ferien!$F$5:$F$44,0)),IF(JF21&gt;0,IF(AND(JF21=1,JE21=0),0,JF21-1),0),INDIRECT("Ferien!$BD"&amp;(MATCH(JG$3,Ferien!$F$5:$F$44,0))+4)+1)</f>
        <v>6</v>
      </c>
      <c r="JH21" s="18">
        <f ca="1">IF(ISNA(MATCH(JH$3,Ferien!$F$5:$F$44,0)),IF(JG21&gt;0,IF(AND(JG21=1,JF21=0),0,JG21-1),0),INDIRECT("Ferien!$BD"&amp;(MATCH(JH$3,Ferien!$F$5:$F$44,0))+4)+1)</f>
        <v>5</v>
      </c>
      <c r="JI21" s="18">
        <f ca="1">IF(ISNA(MATCH(JI$3,Ferien!$F$5:$F$44,0)),IF(JH21&gt;0,IF(AND(JH21=1,JG21=0),0,JH21-1),0),INDIRECT("Ferien!$BD"&amp;(MATCH(JI$3,Ferien!$F$5:$F$44,0))+4)+1)</f>
        <v>4</v>
      </c>
      <c r="JJ21" s="18">
        <f ca="1">IF(ISNA(MATCH(JJ$3,Ferien!$F$5:$F$44,0)),IF(JI21&gt;0,IF(AND(JI21=1,JH21=0),0,JI21-1),0),INDIRECT("Ferien!$BD"&amp;(MATCH(JJ$3,Ferien!$F$5:$F$44,0))+4)+1)</f>
        <v>3</v>
      </c>
      <c r="JK21" s="18">
        <f ca="1">IF(ISNA(MATCH(JK$3,Ferien!$F$5:$F$44,0)),IF(JJ21&gt;0,IF(AND(JJ21=1,JI21=0),0,JJ21-1),0),INDIRECT("Ferien!$BD"&amp;(MATCH(JK$3,Ferien!$F$5:$F$44,0))+4)+1)</f>
        <v>2</v>
      </c>
      <c r="JL21" s="18">
        <f ca="1">IF(ISNA(MATCH(JL$3,Ferien!$F$5:$F$44,0)),IF(JK21&gt;0,IF(AND(JK21=1,JJ21=0),0,JK21-1),0),INDIRECT("Ferien!$BD"&amp;(MATCH(JL$3,Ferien!$F$5:$F$44,0))+4)+1)</f>
        <v>1</v>
      </c>
      <c r="JM21" s="18">
        <f ca="1">IF(ISNA(MATCH(JM$3,Ferien!$F$5:$F$44,0)),IF(JL21&gt;0,IF(AND(JL21=1,JK21=0),0,JL21-1),0),INDIRECT("Ferien!$BD"&amp;(MATCH(JM$3,Ferien!$F$5:$F$44,0))+4)+1)</f>
        <v>0</v>
      </c>
      <c r="JN21" s="18">
        <f ca="1">IF(ISNA(MATCH(JN$3,Ferien!$F$5:$F$44,0)),IF(JM21&gt;0,IF(AND(JM21=1,JL21=0),0,JM21-1),0),INDIRECT("Ferien!$BD"&amp;(MATCH(JN$3,Ferien!$F$5:$F$44,0))+4)+1)</f>
        <v>0</v>
      </c>
      <c r="JO21" s="18">
        <f ca="1">IF(ISNA(MATCH(JO$3,Ferien!$F$5:$F$44,0)),IF(JN21&gt;0,IF(AND(JN21=1,JM21=0),0,JN21-1),0),INDIRECT("Ferien!$BD"&amp;(MATCH(JO$3,Ferien!$F$5:$F$44,0))+4)+1)</f>
        <v>0</v>
      </c>
      <c r="JP21" s="18">
        <f ca="1">IF(ISNA(MATCH(JP$3,Ferien!$F$5:$F$44,0)),IF(JO21&gt;0,IF(AND(JO21=1,JN21=0),0,JO21-1),0),INDIRECT("Ferien!$BD"&amp;(MATCH(JP$3,Ferien!$F$5:$F$44,0))+4)+1)</f>
        <v>0</v>
      </c>
      <c r="JQ21" s="18">
        <f ca="1">IF(ISNA(MATCH(JQ$3,Ferien!$F$5:$F$44,0)),IF(JP21&gt;0,IF(AND(JP21=1,JO21=0),0,JP21-1),0),INDIRECT("Ferien!$BD"&amp;(MATCH(JQ$3,Ferien!$F$5:$F$44,0))+4)+1)</f>
        <v>0</v>
      </c>
      <c r="JR21" s="18">
        <f ca="1">IF(ISNA(MATCH(JR$3,Ferien!$F$5:$F$44,0)),IF(JQ21&gt;0,IF(AND(JQ21=1,JP21=0),0,JQ21-1),0),INDIRECT("Ferien!$BD"&amp;(MATCH(JR$3,Ferien!$F$5:$F$44,0))+4)+1)</f>
        <v>0</v>
      </c>
      <c r="JS21" s="18">
        <f ca="1">IF(ISNA(MATCH(JS$3,Ferien!$F$5:$F$44,0)),IF(JR21&gt;0,IF(AND(JR21=1,JQ21=0),0,JR21-1),0),INDIRECT("Ferien!$BD"&amp;(MATCH(JS$3,Ferien!$F$5:$F$44,0))+4)+1)</f>
        <v>0</v>
      </c>
      <c r="JT21" s="18">
        <f ca="1">IF(ISNA(MATCH(JT$3,Ferien!$F$5:$F$44,0)),IF(JS21&gt;0,IF(AND(JS21=1,JR21=0),0,JS21-1),0),INDIRECT("Ferien!$BD"&amp;(MATCH(JT$3,Ferien!$F$5:$F$44,0))+4)+1)</f>
        <v>0</v>
      </c>
      <c r="JU21" s="18">
        <f ca="1">IF(ISNA(MATCH(JU$3,Ferien!$F$5:$F$44,0)),IF(JT21&gt;0,IF(AND(JT21=1,JS21=0),0,JT21-1),0),INDIRECT("Ferien!$BD"&amp;(MATCH(JU$3,Ferien!$F$5:$F$44,0))+4)+1)</f>
        <v>0</v>
      </c>
      <c r="JV21" s="18">
        <f ca="1">IF(ISNA(MATCH(JV$3,Ferien!$F$5:$F$44,0)),IF(JU21&gt;0,IF(AND(JU21=1,JT21=0),0,JU21-1),0),INDIRECT("Ferien!$BD"&amp;(MATCH(JV$3,Ferien!$F$5:$F$44,0))+4)+1)</f>
        <v>0</v>
      </c>
      <c r="JW21" s="18">
        <f ca="1">IF(ISNA(MATCH(JW$3,Ferien!$F$5:$F$44,0)),IF(JV21&gt;0,IF(AND(JV21=1,JU21=0),0,JV21-1),0),INDIRECT("Ferien!$BD"&amp;(MATCH(JW$3,Ferien!$F$5:$F$44,0))+4)+1)</f>
        <v>0</v>
      </c>
      <c r="JX21" s="18">
        <f ca="1">IF(ISNA(MATCH(JX$3,Ferien!$F$5:$F$44,0)),IF(JW21&gt;0,IF(AND(JW21=1,JV21=0),0,JW21-1),0),INDIRECT("Ferien!$BD"&amp;(MATCH(JX$3,Ferien!$F$5:$F$44,0))+4)+1)</f>
        <v>0</v>
      </c>
      <c r="JY21" s="18">
        <f ca="1">IF(ISNA(MATCH(JY$3,Ferien!$F$5:$F$44,0)),IF(JX21&gt;0,IF(AND(JX21=1,JW21=0),0,JX21-1),0),INDIRECT("Ferien!$BD"&amp;(MATCH(JY$3,Ferien!$F$5:$F$44,0))+4)+1)</f>
        <v>0</v>
      </c>
      <c r="JZ21" s="18">
        <f ca="1">IF(ISNA(MATCH(JZ$3,Ferien!$F$5:$F$44,0)),IF(JY21&gt;0,IF(AND(JY21=1,JX21=0),0,JY21-1),0),INDIRECT("Ferien!$BD"&amp;(MATCH(JZ$3,Ferien!$F$5:$F$44,0))+4)+1)</f>
        <v>0</v>
      </c>
      <c r="KA21" s="18">
        <f ca="1">IF(ISNA(MATCH(KA$3,Ferien!$F$5:$F$44,0)),IF(JZ21&gt;0,IF(AND(JZ21=1,JY21=0),0,JZ21-1),0),INDIRECT("Ferien!$BD"&amp;(MATCH(KA$3,Ferien!$F$5:$F$44,0))+4)+1)</f>
        <v>0</v>
      </c>
      <c r="KB21" s="18">
        <f ca="1">IF(ISNA(MATCH(KB$3,Ferien!$F$5:$F$44,0)),IF(KA21&gt;0,IF(AND(KA21=1,JZ21=0),0,KA21-1),0),INDIRECT("Ferien!$BD"&amp;(MATCH(KB$3,Ferien!$F$5:$F$44,0))+4)+1)</f>
        <v>0</v>
      </c>
      <c r="KC21" s="18">
        <f ca="1">IF(ISNA(MATCH(KC$3,Ferien!$F$5:$F$44,0)),IF(KB21&gt;0,IF(AND(KB21=1,KA21=0),0,KB21-1),0),INDIRECT("Ferien!$BD"&amp;(MATCH(KC$3,Ferien!$F$5:$F$44,0))+4)+1)</f>
        <v>0</v>
      </c>
      <c r="KD21" s="18">
        <f ca="1">IF(ISNA(MATCH(KD$3,Ferien!$F$5:$F$44,0)),IF(KC21&gt;0,IF(AND(KC21=1,KB21=0),0,KC21-1),0),INDIRECT("Ferien!$BD"&amp;(MATCH(KD$3,Ferien!$F$5:$F$44,0))+4)+1)</f>
        <v>0</v>
      </c>
      <c r="KE21" s="18">
        <f ca="1">IF(ISNA(MATCH(KE$3,Ferien!$F$5:$F$44,0)),IF(KD21&gt;0,IF(AND(KD21=1,KC21=0),0,KD21-1),0),INDIRECT("Ferien!$BD"&amp;(MATCH(KE$3,Ferien!$F$5:$F$44,0))+4)+1)</f>
        <v>0</v>
      </c>
      <c r="KF21" s="18">
        <f ca="1">IF(ISNA(MATCH(KF$3,Ferien!$F$5:$F$44,0)),IF(KE21&gt;0,IF(AND(KE21=1,KD21=0),0,KE21-1),0),INDIRECT("Ferien!$BD"&amp;(MATCH(KF$3,Ferien!$F$5:$F$44,0))+4)+1)</f>
        <v>0</v>
      </c>
      <c r="KG21" s="18">
        <f ca="1">IF(ISNA(MATCH(KG$3,Ferien!$F$5:$F$44,0)),IF(KF21&gt;0,IF(AND(KF21=1,KE21=0),0,KF21-1),0),INDIRECT("Ferien!$BD"&amp;(MATCH(KG$3,Ferien!$F$5:$F$44,0))+4)+1)</f>
        <v>0</v>
      </c>
      <c r="KH21" s="18">
        <f ca="1">IF(ISNA(MATCH(KH$3,Ferien!$F$5:$F$44,0)),IF(KG21&gt;0,IF(AND(KG21=1,KF21=0),0,KG21-1),0),INDIRECT("Ferien!$BD"&amp;(MATCH(KH$3,Ferien!$F$5:$F$44,0))+4)+1)</f>
        <v>0</v>
      </c>
      <c r="KI21" s="18">
        <f ca="1">IF(ISNA(MATCH(KI$3,Ferien!$F$5:$F$44,0)),IF(KH21&gt;0,IF(AND(KH21=1,KG21=0),0,KH21-1),0),INDIRECT("Ferien!$BD"&amp;(MATCH(KI$3,Ferien!$F$5:$F$44,0))+4)+1)</f>
        <v>0</v>
      </c>
      <c r="KJ21" s="18">
        <f ca="1">IF(ISNA(MATCH(KJ$3,Ferien!$F$5:$F$44,0)),IF(KI21&gt;0,IF(AND(KI21=1,KH21=0),0,KI21-1),0),INDIRECT("Ferien!$BD"&amp;(MATCH(KJ$3,Ferien!$F$5:$F$44,0))+4)+1)</f>
        <v>0</v>
      </c>
      <c r="KK21" s="18">
        <f ca="1">IF(ISNA(MATCH(KK$3,Ferien!$F$5:$F$44,0)),IF(KJ21&gt;0,IF(AND(KJ21=1,KI21=0),0,KJ21-1),0),INDIRECT("Ferien!$BD"&amp;(MATCH(KK$3,Ferien!$F$5:$F$44,0))+4)+1)</f>
        <v>0</v>
      </c>
      <c r="KL21" s="18">
        <f ca="1">IF(ISNA(MATCH(KL$3,Ferien!$F$5:$F$44,0)),IF(KK21&gt;0,IF(AND(KK21=1,KJ21=0),0,KK21-1),0),INDIRECT("Ferien!$BD"&amp;(MATCH(KL$3,Ferien!$F$5:$F$44,0))+4)+1)</f>
        <v>0</v>
      </c>
      <c r="KM21" s="18">
        <f ca="1">IF(ISNA(MATCH(KM$3,Ferien!$F$5:$F$44,0)),IF(KL21&gt;0,IF(AND(KL21=1,KK21=0),0,KL21-1),0),INDIRECT("Ferien!$BD"&amp;(MATCH(KM$3,Ferien!$F$5:$F$44,0))+4)+1)</f>
        <v>0</v>
      </c>
      <c r="KN21" s="18">
        <f ca="1">IF(ISNA(MATCH(KN$3,Ferien!$F$5:$F$44,0)),IF(KM21&gt;0,IF(AND(KM21=1,KL21=0),0,KM21-1),0),INDIRECT("Ferien!$BD"&amp;(MATCH(KN$3,Ferien!$F$5:$F$44,0))+4)+1)</f>
        <v>0</v>
      </c>
      <c r="KO21" s="18">
        <f ca="1">IF(ISNA(MATCH(KO$3,Ferien!$F$5:$F$44,0)),IF(KN21&gt;0,IF(AND(KN21=1,KM21=0),0,KN21-1),0),INDIRECT("Ferien!$BD"&amp;(MATCH(KO$3,Ferien!$F$5:$F$44,0))+4)+1)</f>
        <v>0</v>
      </c>
      <c r="KP21" s="18">
        <f ca="1">IF(ISNA(MATCH(KP$3,Ferien!$F$5:$F$44,0)),IF(KO21&gt;0,IF(AND(KO21=1,KN21=0),0,KO21-1),0),INDIRECT("Ferien!$BD"&amp;(MATCH(KP$3,Ferien!$F$5:$F$44,0))+4)+1)</f>
        <v>0</v>
      </c>
      <c r="KQ21" s="18">
        <f ca="1">IF(ISNA(MATCH(KQ$3,Ferien!$F$5:$F$44,0)),IF(KP21&gt;0,IF(AND(KP21=1,KO21=0),0,KP21-1),0),INDIRECT("Ferien!$BD"&amp;(MATCH(KQ$3,Ferien!$F$5:$F$44,0))+4)+1)</f>
        <v>0</v>
      </c>
      <c r="KR21" s="18">
        <f ca="1">IF(ISNA(MATCH(KR$3,Ferien!$F$5:$F$44,0)),IF(KQ21&gt;0,IF(AND(KQ21=1,KP21=0),0,KQ21-1),0),INDIRECT("Ferien!$BD"&amp;(MATCH(KR$3,Ferien!$F$5:$F$44,0))+4)+1)</f>
        <v>0</v>
      </c>
      <c r="KS21" s="18">
        <f ca="1">IF(ISNA(MATCH(KS$3,Ferien!$F$5:$F$44,0)),IF(KR21&gt;0,IF(AND(KR21=1,KQ21=0),0,KR21-1),0),INDIRECT("Ferien!$BD"&amp;(MATCH(KS$3,Ferien!$F$5:$F$44,0))+4)+1)</f>
        <v>0</v>
      </c>
      <c r="KT21" s="18">
        <f ca="1">IF(ISNA(MATCH(KT$3,Ferien!$F$5:$F$44,0)),IF(KS21&gt;0,IF(AND(KS21=1,KR21=0),0,KS21-1),0),INDIRECT("Ferien!$BD"&amp;(MATCH(KT$3,Ferien!$F$5:$F$44,0))+4)+1)</f>
        <v>0</v>
      </c>
      <c r="KU21" s="18">
        <f ca="1">IF(ISNA(MATCH(KU$3,Ferien!$F$5:$F$44,0)),IF(KT21&gt;0,IF(AND(KT21=1,KS21=0),0,KT21-1),0),INDIRECT("Ferien!$BD"&amp;(MATCH(KU$3,Ferien!$F$5:$F$44,0))+4)+1)</f>
        <v>0</v>
      </c>
      <c r="KV21" s="18">
        <f ca="1">IF(ISNA(MATCH(KV$3,Ferien!$F$5:$F$44,0)),IF(KU21&gt;0,IF(AND(KU21=1,KT21=0),0,KU21-1),0),INDIRECT("Ferien!$BD"&amp;(MATCH(KV$3,Ferien!$F$5:$F$44,0))+4)+1)</f>
        <v>0</v>
      </c>
      <c r="KW21" s="18">
        <f ca="1">IF(ISNA(MATCH(KW$3,Ferien!$F$5:$F$44,0)),IF(KV21&gt;0,IF(AND(KV21=1,KU21=0),0,KV21-1),0),INDIRECT("Ferien!$BD"&amp;(MATCH(KW$3,Ferien!$F$5:$F$44,0))+4)+1)</f>
        <v>0</v>
      </c>
      <c r="KX21" s="18">
        <f ca="1">IF(ISNA(MATCH(KX$3,Ferien!$F$5:$F$44,0)),IF(KW21&gt;0,IF(AND(KW21=1,KV21=0),0,KW21-1),0),INDIRECT("Ferien!$BD"&amp;(MATCH(KX$3,Ferien!$F$5:$F$44,0))+4)+1)</f>
        <v>0</v>
      </c>
      <c r="KY21" s="18">
        <f ca="1">IF(ISNA(MATCH(KY$3,Ferien!$F$5:$F$44,0)),IF(KX21&gt;0,IF(AND(KX21=1,KW21=0),0,KX21-1),0),INDIRECT("Ferien!$BD"&amp;(MATCH(KY$3,Ferien!$F$5:$F$44,0))+4)+1)</f>
        <v>0</v>
      </c>
      <c r="KZ21" s="18">
        <f ca="1">IF(ISNA(MATCH(KZ$3,Ferien!$F$5:$F$44,0)),IF(KY21&gt;0,IF(AND(KY21=1,KX21=0),0,KY21-1),0),INDIRECT("Ferien!$BD"&amp;(MATCH(KZ$3,Ferien!$F$5:$F$44,0))+4)+1)</f>
        <v>0</v>
      </c>
      <c r="LA21" s="18">
        <f ca="1">IF(ISNA(MATCH(LA$3,Ferien!$F$5:$F$44,0)),IF(KZ21&gt;0,IF(AND(KZ21=1,KY21=0),0,KZ21-1),0),INDIRECT("Ferien!$BD"&amp;(MATCH(LA$3,Ferien!$F$5:$F$44,0))+4)+1)</f>
        <v>0</v>
      </c>
      <c r="LB21" s="18">
        <f ca="1">IF(ISNA(MATCH(LB$3,Ferien!$F$5:$F$44,0)),IF(LA21&gt;0,IF(AND(LA21=1,KZ21=0),0,LA21-1),0),INDIRECT("Ferien!$BD"&amp;(MATCH(LB$3,Ferien!$F$5:$F$44,0))+4)+1)</f>
        <v>0</v>
      </c>
      <c r="LC21" s="18">
        <f ca="1">IF(ISNA(MATCH(LC$3,Ferien!$F$5:$F$44,0)),IF(LB21&gt;0,IF(AND(LB21=1,LA21=0),0,LB21-1),0),INDIRECT("Ferien!$BD"&amp;(MATCH(LC$3,Ferien!$F$5:$F$44,0))+4)+1)</f>
        <v>0</v>
      </c>
      <c r="LD21" s="18">
        <f ca="1">IF(ISNA(MATCH(LD$3,Ferien!$F$5:$F$44,0)),IF(LC21&gt;0,IF(AND(LC21=1,LB21=0),0,LC21-1),0),INDIRECT("Ferien!$BD"&amp;(MATCH(LD$3,Ferien!$F$5:$F$44,0))+4)+1)</f>
        <v>0</v>
      </c>
      <c r="LE21" s="18">
        <f ca="1">IF(ISNA(MATCH(LE$3,Ferien!$F$5:$F$44,0)),IF(LD21&gt;0,IF(AND(LD21=1,LC21=0),0,LD21-1),0),INDIRECT("Ferien!$BD"&amp;(MATCH(LE$3,Ferien!$F$5:$F$44,0))+4)+1)</f>
        <v>0</v>
      </c>
      <c r="LF21" s="18">
        <f ca="1">IF(ISNA(MATCH(LF$3,Ferien!$F$5:$F$44,0)),IF(LE21&gt;0,IF(AND(LE21=1,LD21=0),0,LE21-1),0),INDIRECT("Ferien!$BD"&amp;(MATCH(LF$3,Ferien!$F$5:$F$44,0))+4)+1)</f>
        <v>0</v>
      </c>
      <c r="LG21" s="18">
        <f ca="1">IF(ISNA(MATCH(LG$3,Ferien!$F$5:$F$44,0)),IF(LF21&gt;0,IF(AND(LF21=1,LE21=0),0,LF21-1),0),INDIRECT("Ferien!$BD"&amp;(MATCH(LG$3,Ferien!$F$5:$F$44,0))+4)+1)</f>
        <v>0</v>
      </c>
      <c r="LH21" s="18">
        <f ca="1">IF(ISNA(MATCH(LH$3,Ferien!$F$5:$F$44,0)),IF(LG21&gt;0,IF(AND(LG21=1,LF21=0),0,LG21-1),0),INDIRECT("Ferien!$BD"&amp;(MATCH(LH$3,Ferien!$F$5:$F$44,0))+4)+1)</f>
        <v>0</v>
      </c>
      <c r="LI21" s="18">
        <f ca="1">IF(ISNA(MATCH(LI$3,Ferien!$F$5:$F$44,0)),IF(LH21&gt;0,IF(AND(LH21=1,LG21=0),0,LH21-1),0),INDIRECT("Ferien!$BD"&amp;(MATCH(LI$3,Ferien!$F$5:$F$44,0))+4)+1)</f>
        <v>4</v>
      </c>
      <c r="LJ21" s="18">
        <f ca="1">IF(ISNA(MATCH(LJ$3,Ferien!$F$5:$F$44,0)),IF(LI21&gt;0,IF(AND(LI21=1,LH21=0),0,LI21-1),0),INDIRECT("Ferien!$BD"&amp;(MATCH(LJ$3,Ferien!$F$5:$F$44,0))+4)+1)</f>
        <v>3</v>
      </c>
      <c r="LK21" s="18">
        <f ca="1">IF(ISNA(MATCH(LK$3,Ferien!$F$5:$F$44,0)),IF(LJ21&gt;0,IF(AND(LJ21=1,LI21=0),0,LJ21-1),0),INDIRECT("Ferien!$BD"&amp;(MATCH(LK$3,Ferien!$F$5:$F$44,0))+4)+1)</f>
        <v>2</v>
      </c>
      <c r="LL21" s="18">
        <f ca="1">IF(ISNA(MATCH(LL$3,Ferien!$F$5:$F$44,0)),IF(LK21&gt;0,IF(AND(LK21=1,LJ21=0),0,LK21-1),0),INDIRECT("Ferien!$BD"&amp;(MATCH(LL$3,Ferien!$F$5:$F$44,0))+4)+1)</f>
        <v>1</v>
      </c>
      <c r="LM21" s="18">
        <f ca="1">IF(ISNA(MATCH(LM$3,Ferien!$F$5:$F$44,0)),IF(LL21&gt;0,IF(AND(LL21=1,LK21=0),0,LL21-1),0),INDIRECT("Ferien!$BD"&amp;(MATCH(LM$3,Ferien!$F$5:$F$44,0))+4)+1)</f>
        <v>0</v>
      </c>
      <c r="LN21" s="18">
        <f ca="1">IF(ISNA(MATCH(LN$3,Ferien!$F$5:$F$44,0)),IF(LM21&gt;0,IF(AND(LM21=1,LL21=0),0,LM21-1),0),INDIRECT("Ferien!$BD"&amp;(MATCH(LN$3,Ferien!$F$5:$F$44,0))+4)+1)</f>
        <v>0</v>
      </c>
      <c r="LO21" s="18">
        <f ca="1">IF(ISNA(MATCH(LO$3,Ferien!$F$5:$F$44,0)),IF(LN21&gt;0,IF(AND(LN21=1,LM21=0),0,LN21-1),0),INDIRECT("Ferien!$BD"&amp;(MATCH(LO$3,Ferien!$F$5:$F$44,0))+4)+1)</f>
        <v>0</v>
      </c>
      <c r="LP21" s="18">
        <f ca="1">IF(ISNA(MATCH(LP$3,Ferien!$F$5:$F$44,0)),IF(LO21&gt;0,IF(AND(LO21=1,LN21=0),0,LO21-1),0),INDIRECT("Ferien!$BD"&amp;(MATCH(LP$3,Ferien!$F$5:$F$44,0))+4)+1)</f>
        <v>0</v>
      </c>
      <c r="LQ21" s="18">
        <f ca="1">IF(ISNA(MATCH(LQ$3,Ferien!$F$5:$F$44,0)),IF(LP21&gt;0,IF(AND(LP21=1,LO21=0),0,LP21-1),0),INDIRECT("Ferien!$BD"&amp;(MATCH(LQ$3,Ferien!$F$5:$F$44,0))+4)+1)</f>
        <v>0</v>
      </c>
      <c r="LR21" s="18">
        <f ca="1">IF(ISNA(MATCH(LR$3,Ferien!$F$5:$F$44,0)),IF(LQ21&gt;0,IF(AND(LQ21=1,LP21=0),0,LQ21-1),0),INDIRECT("Ferien!$BD"&amp;(MATCH(LR$3,Ferien!$F$5:$F$44,0))+4)+1)</f>
        <v>0</v>
      </c>
      <c r="LS21" s="18">
        <f ca="1">IF(ISNA(MATCH(LS$3,Ferien!$F$5:$F$44,0)),IF(LR21&gt;0,IF(AND(LR21=1,LQ21=0),0,LR21-1),0),INDIRECT("Ferien!$BD"&amp;(MATCH(LS$3,Ferien!$F$5:$F$44,0))+4)+1)</f>
        <v>0</v>
      </c>
      <c r="LT21" s="18">
        <f ca="1">IF(ISNA(MATCH(LT$3,Ferien!$F$5:$F$44,0)),IF(LS21&gt;0,IF(AND(LS21=1,LR21=0),0,LS21-1),0),INDIRECT("Ferien!$BD"&amp;(MATCH(LT$3,Ferien!$F$5:$F$44,0))+4)+1)</f>
        <v>0</v>
      </c>
      <c r="LU21" s="18">
        <f ca="1">IF(ISNA(MATCH(LU$3,Ferien!$F$5:$F$44,0)),IF(LT21&gt;0,IF(AND(LT21=1,LS21=0),0,LT21-1),0),INDIRECT("Ferien!$BD"&amp;(MATCH(LU$3,Ferien!$F$5:$F$44,0))+4)+1)</f>
        <v>0</v>
      </c>
      <c r="LV21" s="18">
        <f ca="1">IF(ISNA(MATCH(LV$3,Ferien!$F$5:$F$44,0)),IF(LU21&gt;0,IF(AND(LU21=1,LT21=0),0,LU21-1),0),INDIRECT("Ferien!$BD"&amp;(MATCH(LV$3,Ferien!$F$5:$F$44,0))+4)+1)</f>
        <v>0</v>
      </c>
      <c r="LW21" s="18">
        <f ca="1">IF(ISNA(MATCH(LW$3,Ferien!$F$5:$F$44,0)),IF(LV21&gt;0,IF(AND(LV21=1,LU21=0),0,LV21-1),0),INDIRECT("Ferien!$BD"&amp;(MATCH(LW$3,Ferien!$F$5:$F$44,0))+4)+1)</f>
        <v>0</v>
      </c>
      <c r="LX21" s="18">
        <f ca="1">IF(ISNA(MATCH(LX$3,Ferien!$F$5:$F$44,0)),IF(LW21&gt;0,IF(AND(LW21=1,LV21=0),0,LW21-1),0),INDIRECT("Ferien!$BD"&amp;(MATCH(LX$3,Ferien!$F$5:$F$44,0))+4)+1)</f>
        <v>0</v>
      </c>
      <c r="LY21" s="18">
        <f ca="1">IF(ISNA(MATCH(LY$3,Ferien!$F$5:$F$44,0)),IF(LX21&gt;0,IF(AND(LX21=1,LW21=0),0,LX21-1),0),INDIRECT("Ferien!$BD"&amp;(MATCH(LY$3,Ferien!$F$5:$F$44,0))+4)+1)</f>
        <v>0</v>
      </c>
      <c r="LZ21" s="18">
        <f ca="1">IF(ISNA(MATCH(LZ$3,Ferien!$F$5:$F$44,0)),IF(LY21&gt;0,IF(AND(LY21=1,LX21=0),0,LY21-1),0),INDIRECT("Ferien!$BD"&amp;(MATCH(LZ$3,Ferien!$F$5:$F$44,0))+4)+1)</f>
        <v>0</v>
      </c>
      <c r="MA21" s="18">
        <f ca="1">IF(ISNA(MATCH(MA$3,Ferien!$F$5:$F$44,0)),IF(LZ21&gt;0,IF(AND(LZ21=1,LY21=0),0,LZ21-1),0),INDIRECT("Ferien!$BD"&amp;(MATCH(MA$3,Ferien!$F$5:$F$44,0))+4)+1)</f>
        <v>0</v>
      </c>
      <c r="MB21" s="18">
        <f ca="1">IF(ISNA(MATCH(MB$3,Ferien!$F$5:$F$44,0)),IF(MA21&gt;0,IF(AND(MA21=1,LZ21=0),0,MA21-1),0),INDIRECT("Ferien!$BD"&amp;(MATCH(MB$3,Ferien!$F$5:$F$44,0))+4)+1)</f>
        <v>0</v>
      </c>
      <c r="MC21" s="18">
        <f ca="1">IF(ISNA(MATCH(MC$3,Ferien!$F$5:$F$44,0)),IF(MB21&gt;0,IF(AND(MB21=1,MA21=0),0,MB21-1),0),INDIRECT("Ferien!$BD"&amp;(MATCH(MC$3,Ferien!$F$5:$F$44,0))+4)+1)</f>
        <v>0</v>
      </c>
      <c r="MD21" s="18">
        <f ca="1">IF(ISNA(MATCH(MD$3,Ferien!$F$5:$F$44,0)),IF(MC21&gt;0,IF(AND(MC21=1,MB21=0),0,MC21-1),0),INDIRECT("Ferien!$BD"&amp;(MATCH(MD$3,Ferien!$F$5:$F$44,0))+4)+1)</f>
        <v>0</v>
      </c>
      <c r="ME21" s="18">
        <f ca="1">IF(ISNA(MATCH(ME$3,Ferien!$F$5:$F$44,0)),IF(MD21&gt;0,IF(AND(MD21=1,MC21=0),0,MD21-1),0),INDIRECT("Ferien!$BD"&amp;(MATCH(ME$3,Ferien!$F$5:$F$44,0))+4)+1)</f>
        <v>0</v>
      </c>
      <c r="MF21" s="18">
        <f ca="1">IF(ISNA(MATCH(MF$3,Ferien!$F$5:$F$44,0)),IF(ME21&gt;0,IF(AND(ME21=1,MD21=0),0,ME21-1),0),INDIRECT("Ferien!$BD"&amp;(MATCH(MF$3,Ferien!$F$5:$F$44,0))+4)+1)</f>
        <v>1</v>
      </c>
      <c r="MG21" s="18">
        <f ca="1">IF(ISNA(MATCH(MG$3,Ferien!$F$5:$F$44,0)),IF(MF21&gt;0,IF(AND(MF21=1,ME21=0),0,MF21-1),0),INDIRECT("Ferien!$BD"&amp;(MATCH(MG$3,Ferien!$F$5:$F$44,0))+4)+1)</f>
        <v>0</v>
      </c>
      <c r="MH21" s="18">
        <f ca="1">IF(ISNA(MATCH(MH$3,Ferien!$F$5:$F$44,0)),IF(MG21&gt;0,IF(AND(MG21=1,MF21=0),0,MG21-1),0),INDIRECT("Ferien!$BD"&amp;(MATCH(MH$3,Ferien!$F$5:$F$44,0))+4)+1)</f>
        <v>0</v>
      </c>
      <c r="MI21" s="18">
        <f ca="1">IF(ISNA(MATCH(MI$3,Ferien!$F$5:$F$44,0)),IF(MH21&gt;0,IF(AND(MH21=1,MG21=0),0,MH21-1),0),INDIRECT("Ferien!$BD"&amp;(MATCH(MI$3,Ferien!$F$5:$F$44,0))+4)+1)</f>
        <v>0</v>
      </c>
      <c r="MJ21" s="18">
        <f ca="1">IF(ISNA(MATCH(MJ$3,Ferien!$F$5:$F$44,0)),IF(MI21&gt;0,IF(AND(MI21=1,MH21=0),0,MI21-1),0),INDIRECT("Ferien!$BD"&amp;(MATCH(MJ$3,Ferien!$F$5:$F$44,0))+4)+1)</f>
        <v>0</v>
      </c>
      <c r="MK21" s="18">
        <f ca="1">IF(ISNA(MATCH(MK$3,Ferien!$F$5:$F$44,0)),IF(MJ21&gt;0,IF(AND(MJ21=1,MI21=0),0,MJ21-1),0),INDIRECT("Ferien!$BD"&amp;(MATCH(MK$3,Ferien!$F$5:$F$44,0))+4)+1)</f>
        <v>0</v>
      </c>
      <c r="ML21" s="18">
        <f ca="1">IF(ISNA(MATCH(ML$3,Ferien!$F$5:$F$44,0)),IF(MK21&gt;0,IF(AND(MK21=1,MJ21=0),0,MK21-1),0),INDIRECT("Ferien!$BD"&amp;(MATCH(ML$3,Ferien!$F$5:$F$44,0))+4)+1)</f>
        <v>0</v>
      </c>
      <c r="MM21" s="18">
        <f ca="1">IF(ISNA(MATCH(MM$3,Ferien!$F$5:$F$44,0)),IF(ML21&gt;0,IF(AND(ML21=1,MK21=0),0,ML21-1),0),INDIRECT("Ferien!$BD"&amp;(MATCH(MM$3,Ferien!$F$5:$F$44,0))+4)+1)</f>
        <v>0</v>
      </c>
      <c r="MN21" s="18">
        <f ca="1">IF(ISNA(MATCH(MN$3,Ferien!$F$5:$F$44,0)),IF(MM21&gt;0,IF(AND(MM21=1,ML21=0),0,MM21-1),0),INDIRECT("Ferien!$BD"&amp;(MATCH(MN$3,Ferien!$F$5:$F$44,0))+4)+1)</f>
        <v>0</v>
      </c>
      <c r="MO21" s="18">
        <f ca="1">IF(ISNA(MATCH(MO$3,Ferien!$F$5:$F$44,0)),IF(MN21&gt;0,IF(AND(MN21=1,MM21=0),0,MN21-1),0),INDIRECT("Ferien!$BD"&amp;(MATCH(MO$3,Ferien!$F$5:$F$44,0))+4)+1)</f>
        <v>0</v>
      </c>
      <c r="MP21" s="18">
        <f ca="1">IF(ISNA(MATCH(MP$3,Ferien!$F$5:$F$44,0)),IF(MO21&gt;0,IF(AND(MO21=1,MN21=0),0,MO21-1),0),INDIRECT("Ferien!$BD"&amp;(MATCH(MP$3,Ferien!$F$5:$F$44,0))+4)+1)</f>
        <v>0</v>
      </c>
      <c r="MQ21" s="18">
        <f ca="1">IF(ISNA(MATCH(MQ$3,Ferien!$F$5:$F$44,0)),IF(MP21&gt;0,IF(AND(MP21=1,MO21=0),0,MP21-1),0),INDIRECT("Ferien!$BD"&amp;(MATCH(MQ$3,Ferien!$F$5:$F$44,0))+4)+1)</f>
        <v>0</v>
      </c>
      <c r="MR21" s="18">
        <f ca="1">IF(ISNA(MATCH(MR$3,Ferien!$F$5:$F$44,0)),IF(MQ21&gt;0,IF(AND(MQ21=1,MP21=0),0,MQ21-1),0),INDIRECT("Ferien!$BD"&amp;(MATCH(MR$3,Ferien!$F$5:$F$44,0))+4)+1)</f>
        <v>0</v>
      </c>
      <c r="MS21" s="18">
        <f ca="1">IF(ISNA(MATCH(MS$3,Ferien!$F$5:$F$44,0)),IF(MR21&gt;0,IF(AND(MR21=1,MQ21=0),0,MR21-1),0),INDIRECT("Ferien!$BD"&amp;(MATCH(MS$3,Ferien!$F$5:$F$44,0))+4)+1)</f>
        <v>0</v>
      </c>
      <c r="MT21" s="18">
        <f ca="1">IF(ISNA(MATCH(MT$3,Ferien!$F$5:$F$44,0)),IF(MS21&gt;0,IF(AND(MS21=1,MR21=0),0,MS21-1),0),INDIRECT("Ferien!$BD"&amp;(MATCH(MT$3,Ferien!$F$5:$F$44,0))+4)+1)</f>
        <v>0</v>
      </c>
      <c r="MU21" s="18">
        <f ca="1">IF(ISNA(MATCH(MU$3,Ferien!$F$5:$F$44,0)),IF(MT21&gt;0,IF(AND(MT21=1,MS21=0),0,MT21-1),0),INDIRECT("Ferien!$BD"&amp;(MATCH(MU$3,Ferien!$F$5:$F$44,0))+4)+1)</f>
        <v>0</v>
      </c>
      <c r="MV21" s="18">
        <f ca="1">IF(ISNA(MATCH(MV$3,Ferien!$F$5:$F$44,0)),IF(MU21&gt;0,IF(AND(MU21=1,MT21=0),0,MU21-1),0),INDIRECT("Ferien!$BD"&amp;(MATCH(MV$3,Ferien!$F$5:$F$44,0))+4)+1)</f>
        <v>0</v>
      </c>
      <c r="MW21" s="18">
        <f ca="1">IF(ISNA(MATCH(MW$3,Ferien!$F$5:$F$44,0)),IF(MV21&gt;0,IF(AND(MV21=1,MU21=0),0,MV21-1),0),INDIRECT("Ferien!$BD"&amp;(MATCH(MW$3,Ferien!$F$5:$F$44,0))+4)+1)</f>
        <v>0</v>
      </c>
      <c r="MX21" s="18">
        <f ca="1">IF(ISNA(MATCH(MX$3,Ferien!$F$5:$F$44,0)),IF(MW21&gt;0,IF(AND(MW21=1,MV21=0),0,MW21-1),0),INDIRECT("Ferien!$BD"&amp;(MATCH(MX$3,Ferien!$F$5:$F$44,0))+4)+1)</f>
        <v>0</v>
      </c>
      <c r="MY21" s="18">
        <f ca="1">IF(ISNA(MATCH(MY$3,Ferien!$F$5:$F$44,0)),IF(MX21&gt;0,IF(AND(MX21=1,MW21=0),0,MX21-1),0),INDIRECT("Ferien!$BD"&amp;(MATCH(MY$3,Ferien!$F$5:$F$44,0))+4)+1)</f>
        <v>0</v>
      </c>
      <c r="MZ21" s="18">
        <f ca="1">IF(ISNA(MATCH(MZ$3,Ferien!$F$5:$F$44,0)),IF(MY21&gt;0,IF(AND(MY21=1,MX21=0),0,MY21-1),0),INDIRECT("Ferien!$BD"&amp;(MATCH(MZ$3,Ferien!$F$5:$F$44,0))+4)+1)</f>
        <v>0</v>
      </c>
      <c r="NA21" s="18">
        <f ca="1">IF(ISNA(MATCH(NA$3,Ferien!$F$5:$F$44,0)),IF(MZ21&gt;0,IF(AND(MZ21=1,MY21=0),0,MZ21-1),0),INDIRECT("Ferien!$BD"&amp;(MATCH(NA$3,Ferien!$F$5:$F$44,0))+4)+1)</f>
        <v>0</v>
      </c>
      <c r="NB21" s="18">
        <f ca="1">IF(ISNA(MATCH(NB$3,Ferien!$F$5:$F$44,0)),IF(NA21&gt;0,IF(AND(NA21=1,MZ21=0),0,NA21-1),0),INDIRECT("Ferien!$BD"&amp;(MATCH(NB$3,Ferien!$F$5:$F$44,0))+4)+1)</f>
        <v>0</v>
      </c>
      <c r="NC21" s="18">
        <f ca="1">IF(ISNA(MATCH(NC$3,Ferien!$F$5:$F$44,0)),IF(NB21&gt;0,IF(AND(NB21=1,NA21=0),0,NB21-1),0),INDIRECT("Ferien!$BD"&amp;(MATCH(NC$3,Ferien!$F$5:$F$44,0))+4)+1)</f>
        <v>0</v>
      </c>
      <c r="ND21" s="18">
        <f ca="1">IF(ISNA(MATCH(ND$3,Ferien!$F$5:$F$44,0)),IF(NC21&gt;0,IF(AND(NC21=1,NB21=0),0,NC21-1),0),INDIRECT("Ferien!$BD"&amp;(MATCH(ND$3,Ferien!$F$5:$F$44,0))+4)+1)</f>
        <v>0</v>
      </c>
      <c r="NE21" s="18">
        <f ca="1">IF(ISNA(MATCH(NE$3,Ferien!$F$5:$F$44,0)),IF(ND21&gt;0,IF(AND(ND21=1,NC21=0),0,ND21-1),0),INDIRECT("Ferien!$BD"&amp;(MATCH(NE$3,Ferien!$F$5:$F$44,0))+4)+1)</f>
        <v>0</v>
      </c>
      <c r="NF21" s="18">
        <f ca="1">IF(ISNA(MATCH(NF$3,Ferien!$F$5:$F$44,0)),IF(NE21&gt;0,IF(AND(NE21=1,ND21=0),0,NE21-1),0),INDIRECT("Ferien!$BD"&amp;(MATCH(NF$3,Ferien!$F$5:$F$44,0))+4)+1)</f>
        <v>0</v>
      </c>
      <c r="NG21" s="18">
        <f ca="1">IF(ISNA(MATCH(NG$3,Ferien!$F$5:$F$44,0)),IF(NF21&gt;0,IF(AND(NF21=1,NE21=0),0,NF21-1),0),INDIRECT("Ferien!$BD"&amp;(MATCH(NG$3,Ferien!$F$5:$F$44,0))+4)+1)</f>
        <v>0</v>
      </c>
      <c r="NH21" s="18">
        <f ca="1">IF(ISNA(MATCH(NH$3,Ferien!$F$5:$F$44,0)),IF(NG21&gt;0,IF(AND(NG21=1,NF21=0),0,NG21-1),0),INDIRECT("Ferien!$BD"&amp;(MATCH(NH$3,Ferien!$F$5:$F$44,0))+4)+1)</f>
        <v>0</v>
      </c>
      <c r="NI21" s="18">
        <f ca="1">IF(ISNA(MATCH(NI$3,Ferien!$F$5:$F$44,0)),IF(NH21&gt;0,IF(AND(NH21=1,NG21=0),0,NH21-1),0),INDIRECT("Ferien!$BD"&amp;(MATCH(NI$3,Ferien!$F$5:$F$44,0))+4)+1)</f>
        <v>0</v>
      </c>
      <c r="NJ21" s="18">
        <f ca="1">IF(ISNA(MATCH(NJ$3,Ferien!$F$5:$F$44,0)),IF(NI21&gt;0,IF(AND(NI21=1,NH21=0),0,NI21-1),0),INDIRECT("Ferien!$BD"&amp;(MATCH(NJ$3,Ferien!$F$5:$F$44,0))+4)+1)</f>
        <v>0</v>
      </c>
      <c r="NK21" s="18">
        <f ca="1">IF(ISNA(MATCH(NK$3,Ferien!$F$5:$F$44,0)),IF(NJ21&gt;0,IF(AND(NJ21=1,NI21=0),0,NJ21-1),0),INDIRECT("Ferien!$BD"&amp;(MATCH(NK$3,Ferien!$F$5:$F$44,0))+4)+1)</f>
        <v>0</v>
      </c>
      <c r="NL21" s="18">
        <f ca="1">IF(ISNA(MATCH(NL$3,Ferien!$F$5:$F$44,0)),IF(NK21&gt;0,IF(AND(NK21=1,NJ21=0),0,NK21-1),0),INDIRECT("Ferien!$BD"&amp;(MATCH(NL$3,Ferien!$F$5:$F$44,0))+4)+1)</f>
        <v>0</v>
      </c>
      <c r="NM21" s="18">
        <f ca="1">IF(ISNA(MATCH(NM$3,Ferien!$F$5:$F$44,0)),IF(NL21&gt;0,IF(AND(NL21=1,NK21=0),0,NL21-1),0),INDIRECT("Ferien!$BD"&amp;(MATCH(NM$3,Ferien!$F$5:$F$44,0))+4)+1)</f>
        <v>9</v>
      </c>
      <c r="NN21" s="18">
        <f ca="1">IF(ISNA(MATCH(NN$3,Ferien!$F$5:$F$44,0)),IF(NM21&gt;0,IF(AND(NM21=1,NL21=0),0,NM21-1),0),INDIRECT("Ferien!$BD"&amp;(MATCH(NN$3,Ferien!$F$5:$F$44,0))+4)+1)</f>
        <v>8</v>
      </c>
      <c r="NO21" s="18">
        <f ca="1">IF(ISNA(MATCH(NO$3,Ferien!$F$5:$F$44,0)),IF(NN21&gt;0,IF(AND(NN21=1,NM21=0),0,NN21-1),0),INDIRECT("Ferien!$BD"&amp;(MATCH(NO$3,Ferien!$F$5:$F$44,0))+4)+1)</f>
        <v>7</v>
      </c>
      <c r="NP21" s="18">
        <f ca="1">IF(ISNA(MATCH(NP$3,Ferien!$F$5:$F$44,0)),IF(NO21&gt;0,IF(AND(NO21=1,NN21=0),0,NO21-1),0),INDIRECT("Ferien!$BD"&amp;(MATCH(NP$3,Ferien!$F$5:$F$44,0))+4)+1)</f>
        <v>6</v>
      </c>
      <c r="NQ21" s="18">
        <f ca="1">IF(ISNA(MATCH(NQ$3,Ferien!$F$5:$F$44,0)),IF(NP21&gt;0,IF(AND(NP21=1,NO21=0),0,NP21-1),0),INDIRECT("Ferien!$BD"&amp;(MATCH(NQ$3,Ferien!$F$5:$F$44,0))+4)+1)</f>
        <v>5</v>
      </c>
      <c r="NR21" s="18">
        <f ca="1">IF(ISNA(MATCH(NR$3,Ferien!$F$5:$F$44,0)),IF(NQ21&gt;0,IF(AND(NQ21=1,NP21=0),0,NQ21-1),0),INDIRECT("Ferien!$BD"&amp;(MATCH(NR$3,Ferien!$F$5:$F$44,0))+4)+1)</f>
        <v>4</v>
      </c>
      <c r="NS21" s="18">
        <f ca="1">IF(ISNA(MATCH(NS$3,Ferien!$F$5:$F$44,0)),IF(NR21&gt;0,IF(AND(NR21=1,NQ21=0),0,NR21-1),0),INDIRECT("Ferien!$BD"&amp;(MATCH(NS$3,Ferien!$F$5:$F$44,0))+4)+1)</f>
        <v>3</v>
      </c>
      <c r="NT21" s="18">
        <f ca="1">IF(ISNA(MATCH(NT$3,Ferien!$F$5:$F$44,0)),IF(NS21&gt;0,IF(AND(NS21=1,NR21=0),0,NS21-1),0),INDIRECT("Ferien!$BD"&amp;(MATCH(NT$3,Ferien!$F$5:$F$44,0))+4)+1)</f>
        <v>2</v>
      </c>
      <c r="NU21" s="18">
        <f ca="1">IF(ISNA(MATCH(NU$3,Ferien!$F$5:$F$44,0)),IF(NT21&gt;0,IF(AND(NT21=1,NS21=0),0,NT21-1),0),INDIRECT("Ferien!$BD"&amp;(MATCH(NU$3,Ferien!$F$5:$F$44,0))+4)+1)</f>
        <v>1</v>
      </c>
    </row>
    <row r="22" spans="2:385" s="11" customFormat="1" ht="15" hidden="1" customHeight="1" x14ac:dyDescent="0.45">
      <c r="B22" s="159"/>
      <c r="C22" s="17" t="s">
        <v>17</v>
      </c>
      <c r="D22" s="17"/>
      <c r="E22" s="163"/>
      <c r="F22" s="163"/>
      <c r="G22" s="170"/>
      <c r="H22" s="170"/>
      <c r="I22" s="136"/>
      <c r="J22" s="136"/>
      <c r="K22" s="136"/>
      <c r="L22" s="165"/>
      <c r="M22" s="165"/>
      <c r="N22" s="167"/>
      <c r="O22" s="167"/>
      <c r="P22" s="154"/>
      <c r="Q22" s="156"/>
      <c r="R22" s="170"/>
      <c r="S22" s="158"/>
      <c r="T22" s="18">
        <f ca="1">IF(ISNA(MATCH(T$3,Ferien!$H$5:$H$44,0)),0,INDIRECT("Ferien!$BD"&amp;(MATCH(T$3,Ferien!$H$5:$H$44,0))+4)+1)</f>
        <v>0</v>
      </c>
      <c r="U22" s="18">
        <f ca="1">IF(ISNA(MATCH(U$3,Ferien!$H$5:$H$44,0)),IF(T22&gt;0,IF(AND(T22=1,S22=0),0,T22-1),0),INDIRECT("Ferien!$BD"&amp;(MATCH(U$3,Ferien!$H$5:$H$44,0))+4)+1)</f>
        <v>0</v>
      </c>
      <c r="V22" s="18">
        <f ca="1">IF(ISNA(MATCH(V$3,Ferien!$H$5:$H$44,0)),IF(U22&gt;0,IF(AND(U22=1,T22=0),0,U22-1),0),INDIRECT("Ferien!$BD"&amp;(MATCH(V$3,Ferien!$H$5:$H$44,0))+4)+1)</f>
        <v>0</v>
      </c>
      <c r="W22" s="18">
        <f ca="1">IF(ISNA(MATCH(W$3,Ferien!$H$5:$H$44,0)),IF(V22&gt;0,IF(AND(V22=1,U22=0),0,V22-1),0),INDIRECT("Ferien!$BD"&amp;(MATCH(W$3,Ferien!$H$5:$H$44,0))+4)+1)</f>
        <v>0</v>
      </c>
      <c r="X22" s="18">
        <f ca="1">IF(ISNA(MATCH(X$3,Ferien!$H$5:$H$44,0)),IF(W22&gt;0,IF(AND(W22=1,V22=0),0,W22-1),0),INDIRECT("Ferien!$BD"&amp;(MATCH(X$3,Ferien!$H$5:$H$44,0))+4)+1)</f>
        <v>0</v>
      </c>
      <c r="Y22" s="18">
        <f ca="1">IF(ISNA(MATCH(Y$3,Ferien!$H$5:$H$44,0)),IF(X22&gt;0,IF(AND(X22=1,W22=0),0,X22-1),0),INDIRECT("Ferien!$BD"&amp;(MATCH(Y$3,Ferien!$H$5:$H$44,0))+4)+1)</f>
        <v>0</v>
      </c>
      <c r="Z22" s="18">
        <f ca="1">IF(ISNA(MATCH(Z$3,Ferien!$H$5:$H$44,0)),IF(Y22&gt;0,IF(AND(Y22=1,X22=0),0,Y22-1),0),INDIRECT("Ferien!$BD"&amp;(MATCH(Z$3,Ferien!$H$5:$H$44,0))+4)+1)</f>
        <v>0</v>
      </c>
      <c r="AA22" s="18">
        <f ca="1">IF(ISNA(MATCH(AA$3,Ferien!$H$5:$H$44,0)),IF(Z22&gt;0,IF(AND(Z22=1,Y22=0),0,Z22-1),0),INDIRECT("Ferien!$BD"&amp;(MATCH(AA$3,Ferien!$H$5:$H$44,0))+4)+1)</f>
        <v>0</v>
      </c>
      <c r="AB22" s="18">
        <f ca="1">IF(ISNA(MATCH(AB$3,Ferien!$H$5:$H$44,0)),IF(AA22&gt;0,IF(AND(AA22=1,Z22=0),0,AA22-1),0),INDIRECT("Ferien!$BD"&amp;(MATCH(AB$3,Ferien!$H$5:$H$44,0))+4)+1)</f>
        <v>0</v>
      </c>
      <c r="AC22" s="18">
        <f ca="1">IF(ISNA(MATCH(AC$3,Ferien!$H$5:$H$44,0)),IF(AB22&gt;0,IF(AND(AB22=1,AA22=0),0,AB22-1),0),INDIRECT("Ferien!$BD"&amp;(MATCH(AC$3,Ferien!$H$5:$H$44,0))+4)+1)</f>
        <v>0</v>
      </c>
      <c r="AD22" s="18">
        <f ca="1">IF(ISNA(MATCH(AD$3,Ferien!$H$5:$H$44,0)),IF(AC22&gt;0,IF(AND(AC22=1,AB22=0),0,AC22-1),0),INDIRECT("Ferien!$BD"&amp;(MATCH(AD$3,Ferien!$H$5:$H$44,0))+4)+1)</f>
        <v>0</v>
      </c>
      <c r="AE22" s="18">
        <f ca="1">IF(ISNA(MATCH(AE$3,Ferien!$H$5:$H$44,0)),IF(AD22&gt;0,IF(AND(AD22=1,AC22=0),0,AD22-1),0),INDIRECT("Ferien!$BD"&amp;(MATCH(AE$3,Ferien!$H$5:$H$44,0))+4)+1)</f>
        <v>0</v>
      </c>
      <c r="AF22" s="18">
        <f ca="1">IF(ISNA(MATCH(AF$3,Ferien!$H$5:$H$44,0)),IF(AE22&gt;0,IF(AND(AE22=1,AD22=0),0,AE22-1),0),INDIRECT("Ferien!$BD"&amp;(MATCH(AF$3,Ferien!$H$5:$H$44,0))+4)+1)</f>
        <v>0</v>
      </c>
      <c r="AG22" s="18">
        <f ca="1">IF(ISNA(MATCH(AG$3,Ferien!$H$5:$H$44,0)),IF(AF22&gt;0,IF(AND(AF22=1,AE22=0),0,AF22-1),0),INDIRECT("Ferien!$BD"&amp;(MATCH(AG$3,Ferien!$H$5:$H$44,0))+4)+1)</f>
        <v>0</v>
      </c>
      <c r="AH22" s="18">
        <f ca="1">IF(ISNA(MATCH(AH$3,Ferien!$H$5:$H$44,0)),IF(AG22&gt;0,IF(AND(AG22=1,AF22=0),0,AG22-1),0),INDIRECT("Ferien!$BD"&amp;(MATCH(AH$3,Ferien!$H$5:$H$44,0))+4)+1)</f>
        <v>0</v>
      </c>
      <c r="AI22" s="18">
        <f ca="1">IF(ISNA(MATCH(AI$3,Ferien!$H$5:$H$44,0)),IF(AH22&gt;0,IF(AND(AH22=1,AG22=0),0,AH22-1),0),INDIRECT("Ferien!$BD"&amp;(MATCH(AI$3,Ferien!$H$5:$H$44,0))+4)+1)</f>
        <v>0</v>
      </c>
      <c r="AJ22" s="18">
        <f ca="1">IF(ISNA(MATCH(AJ$3,Ferien!$H$5:$H$44,0)),IF(AI22&gt;0,IF(AND(AI22=1,AH22=0),0,AI22-1),0),INDIRECT("Ferien!$BD"&amp;(MATCH(AJ$3,Ferien!$H$5:$H$44,0))+4)+1)</f>
        <v>0</v>
      </c>
      <c r="AK22" s="18">
        <f ca="1">IF(ISNA(MATCH(AK$3,Ferien!$H$5:$H$44,0)),IF(AJ22&gt;0,IF(AND(AJ22=1,AI22=0),0,AJ22-1),0),INDIRECT("Ferien!$BD"&amp;(MATCH(AK$3,Ferien!$H$5:$H$44,0))+4)+1)</f>
        <v>0</v>
      </c>
      <c r="AL22" s="18">
        <f ca="1">IF(ISNA(MATCH(AL$3,Ferien!$H$5:$H$44,0)),IF(AK22&gt;0,IF(AND(AK22=1,AJ22=0),0,AK22-1),0),INDIRECT("Ferien!$BD"&amp;(MATCH(AL$3,Ferien!$H$5:$H$44,0))+4)+1)</f>
        <v>0</v>
      </c>
      <c r="AM22" s="18">
        <f ca="1">IF(ISNA(MATCH(AM$3,Ferien!$H$5:$H$44,0)),IF(AL22&gt;0,IF(AND(AL22=1,AK22=0),0,AL22-1),0),INDIRECT("Ferien!$BD"&amp;(MATCH(AM$3,Ferien!$H$5:$H$44,0))+4)+1)</f>
        <v>0</v>
      </c>
      <c r="AN22" s="18">
        <f ca="1">IF(ISNA(MATCH(AN$3,Ferien!$H$5:$H$44,0)),IF(AM22&gt;0,IF(AND(AM22=1,AL22=0),0,AM22-1),0),INDIRECT("Ferien!$BD"&amp;(MATCH(AN$3,Ferien!$H$5:$H$44,0))+4)+1)</f>
        <v>0</v>
      </c>
      <c r="AO22" s="18">
        <f ca="1">IF(ISNA(MATCH(AO$3,Ferien!$H$5:$H$44,0)),IF(AN22&gt;0,IF(AND(AN22=1,AM22=0),0,AN22-1),0),INDIRECT("Ferien!$BD"&amp;(MATCH(AO$3,Ferien!$H$5:$H$44,0))+4)+1)</f>
        <v>0</v>
      </c>
      <c r="AP22" s="18">
        <f ca="1">IF(ISNA(MATCH(AP$3,Ferien!$H$5:$H$44,0)),IF(AO22&gt;0,IF(AND(AO22=1,AN22=0),0,AO22-1),0),INDIRECT("Ferien!$BD"&amp;(MATCH(AP$3,Ferien!$H$5:$H$44,0))+4)+1)</f>
        <v>0</v>
      </c>
      <c r="AQ22" s="18">
        <f ca="1">IF(ISNA(MATCH(AQ$3,Ferien!$H$5:$H$44,0)),IF(AP22&gt;0,IF(AND(AP22=1,AO22=0),0,AP22-1),0),INDIRECT("Ferien!$BD"&amp;(MATCH(AQ$3,Ferien!$H$5:$H$44,0))+4)+1)</f>
        <v>0</v>
      </c>
      <c r="AR22" s="18">
        <f ca="1">IF(ISNA(MATCH(AR$3,Ferien!$H$5:$H$44,0)),IF(AQ22&gt;0,IF(AND(AQ22=1,AP22=0),0,AQ22-1),0),INDIRECT("Ferien!$BD"&amp;(MATCH(AR$3,Ferien!$H$5:$H$44,0))+4)+1)</f>
        <v>0</v>
      </c>
      <c r="AS22" s="18">
        <f ca="1">IF(ISNA(MATCH(AS$3,Ferien!$H$5:$H$44,0)),IF(AR22&gt;0,IF(AND(AR22=1,AQ22=0),0,AR22-1),0),INDIRECT("Ferien!$BD"&amp;(MATCH(AS$3,Ferien!$H$5:$H$44,0))+4)+1)</f>
        <v>0</v>
      </c>
      <c r="AT22" s="18">
        <f ca="1">IF(ISNA(MATCH(AT$3,Ferien!$H$5:$H$44,0)),IF(AS22&gt;0,IF(AND(AS22=1,AR22=0),0,AS22-1),0),INDIRECT("Ferien!$BD"&amp;(MATCH(AT$3,Ferien!$H$5:$H$44,0))+4)+1)</f>
        <v>0</v>
      </c>
      <c r="AU22" s="18">
        <f ca="1">IF(ISNA(MATCH(AU$3,Ferien!$H$5:$H$44,0)),IF(AT22&gt;0,IF(AND(AT22=1,AS22=0),0,AT22-1),0),INDIRECT("Ferien!$BD"&amp;(MATCH(AU$3,Ferien!$H$5:$H$44,0))+4)+1)</f>
        <v>0</v>
      </c>
      <c r="AV22" s="18">
        <f ca="1">IF(ISNA(MATCH(AV$3,Ferien!$H$5:$H$44,0)),IF(AU22&gt;0,IF(AND(AU22=1,AT22=0),0,AU22-1),0),INDIRECT("Ferien!$BD"&amp;(MATCH(AV$3,Ferien!$H$5:$H$44,0))+4)+1)</f>
        <v>0</v>
      </c>
      <c r="AW22" s="18">
        <f ca="1">IF(ISNA(MATCH(AW$3,Ferien!$H$5:$H$44,0)),IF(AV22&gt;0,IF(AND(AV22=1,AU22=0),0,AV22-1),0),INDIRECT("Ferien!$BD"&amp;(MATCH(AW$3,Ferien!$H$5:$H$44,0))+4)+1)</f>
        <v>0</v>
      </c>
      <c r="AX22" s="18">
        <f ca="1">IF(ISNA(MATCH(AX$3,Ferien!$H$5:$H$44,0)),IF(AW22&gt;0,IF(AND(AW22=1,AV22=0),0,AW22-1),0),INDIRECT("Ferien!$BD"&amp;(MATCH(AX$3,Ferien!$H$5:$H$44,0))+4)+1)</f>
        <v>0</v>
      </c>
      <c r="AY22" s="18">
        <f ca="1">IF(ISNA(MATCH(AY$3,Ferien!$H$5:$H$44,0)),IF(AX22&gt;0,IF(AND(AX22=1,AW22=0),0,AX22-1),0),INDIRECT("Ferien!$BD"&amp;(MATCH(AY$3,Ferien!$H$5:$H$44,0))+4)+1)</f>
        <v>0</v>
      </c>
      <c r="AZ22" s="18">
        <f ca="1">IF(ISNA(MATCH(AZ$3,Ferien!$H$5:$H$44,0)),IF(AY22&gt;0,IF(AND(AY22=1,AX22=0),0,AY22-1),0),INDIRECT("Ferien!$BD"&amp;(MATCH(AZ$3,Ferien!$H$5:$H$44,0))+4)+1)</f>
        <v>0</v>
      </c>
      <c r="BA22" s="18">
        <f ca="1">IF(ISNA(MATCH(BA$3,Ferien!$H$5:$H$44,0)),IF(AZ22&gt;0,IF(AND(AZ22=1,AY22=0),0,AZ22-1),0),INDIRECT("Ferien!$BD"&amp;(MATCH(BA$3,Ferien!$H$5:$H$44,0))+4)+1)</f>
        <v>0</v>
      </c>
      <c r="BB22" s="18">
        <f ca="1">IF(ISNA(MATCH(BB$3,Ferien!$H$5:$H$44,0)),IF(BA22&gt;0,IF(AND(BA22=1,AZ22=0),0,BA22-1),0),INDIRECT("Ferien!$BD"&amp;(MATCH(BB$3,Ferien!$H$5:$H$44,0))+4)+1)</f>
        <v>0</v>
      </c>
      <c r="BC22" s="18">
        <f ca="1">IF(ISNA(MATCH(BC$3,Ferien!$H$5:$H$44,0)),IF(BB22&gt;0,IF(AND(BB22=1,BA22=0),0,BB22-1),0),INDIRECT("Ferien!$BD"&amp;(MATCH(BC$3,Ferien!$H$5:$H$44,0))+4)+1)</f>
        <v>0</v>
      </c>
      <c r="BD22" s="18">
        <f ca="1">IF(ISNA(MATCH(BD$3,Ferien!$H$5:$H$44,0)),IF(BC22&gt;0,IF(AND(BC22=1,BB22=0),0,BC22-1),0),INDIRECT("Ferien!$BD"&amp;(MATCH(BD$3,Ferien!$H$5:$H$44,0))+4)+1)</f>
        <v>0</v>
      </c>
      <c r="BE22" s="18">
        <f ca="1">IF(ISNA(MATCH(BE$3,Ferien!$H$5:$H$44,0)),IF(BD22&gt;0,IF(AND(BD22=1,BC22=0),0,BD22-1),0),INDIRECT("Ferien!$BD"&amp;(MATCH(BE$3,Ferien!$H$5:$H$44,0))+4)+1)</f>
        <v>0</v>
      </c>
      <c r="BF22" s="18">
        <f ca="1">IF(ISNA(MATCH(BF$3,Ferien!$H$5:$H$44,0)),IF(BE22&gt;0,IF(AND(BE22=1,BD22=0),0,BE22-1),0),INDIRECT("Ferien!$BD"&amp;(MATCH(BF$3,Ferien!$H$5:$H$44,0))+4)+1)</f>
        <v>0</v>
      </c>
      <c r="BG22" s="18">
        <f ca="1">IF(ISNA(MATCH(BG$3,Ferien!$H$5:$H$44,0)),IF(BF22&gt;0,IF(AND(BF22=1,BE22=0),0,BF22-1),0),INDIRECT("Ferien!$BD"&amp;(MATCH(BG$3,Ferien!$H$5:$H$44,0))+4)+1)</f>
        <v>0</v>
      </c>
      <c r="BH22" s="18">
        <f ca="1">IF(ISNA(MATCH(BH$3,Ferien!$H$5:$H$44,0)),IF(BG22&gt;0,IF(AND(BG22=1,BF22=0),0,BG22-1),0),INDIRECT("Ferien!$BD"&amp;(MATCH(BH$3,Ferien!$H$5:$H$44,0))+4)+1)</f>
        <v>0</v>
      </c>
      <c r="BI22" s="18">
        <f ca="1">IF(ISNA(MATCH(BI$3,Ferien!$H$5:$H$44,0)),IF(BH22&gt;0,IF(AND(BH22=1,BG22=0),0,BH22-1),0),INDIRECT("Ferien!$BD"&amp;(MATCH(BI$3,Ferien!$H$5:$H$44,0))+4)+1)</f>
        <v>0</v>
      </c>
      <c r="BJ22" s="18">
        <f ca="1">IF(ISNA(MATCH(BJ$3,Ferien!$H$5:$H$44,0)),IF(BI22&gt;0,IF(AND(BI22=1,BH22=0),0,BI22-1),0),INDIRECT("Ferien!$BD"&amp;(MATCH(BJ$3,Ferien!$H$5:$H$44,0))+4)+1)</f>
        <v>0</v>
      </c>
      <c r="BK22" s="18">
        <f ca="1">IF(ISNA(MATCH(BK$3,Ferien!$H$5:$H$44,0)),IF(BJ22&gt;0,IF(AND(BJ22=1,BI22=0),0,BJ22-1),0),INDIRECT("Ferien!$BD"&amp;(MATCH(BK$3,Ferien!$H$5:$H$44,0))+4)+1)</f>
        <v>0</v>
      </c>
      <c r="BL22" s="18">
        <f ca="1">IF(ISNA(MATCH(BL$3,Ferien!$H$5:$H$44,0)),IF(BK22&gt;0,IF(AND(BK22=1,BJ22=0),0,BK22-1),0),INDIRECT("Ferien!$BD"&amp;(MATCH(BL$3,Ferien!$H$5:$H$44,0))+4)+1)</f>
        <v>0</v>
      </c>
      <c r="BM22" s="18">
        <f ca="1">IF(ISNA(MATCH(BM$3,Ferien!$H$5:$H$44,0)),IF(BL22&gt;0,IF(AND(BL22=1,BK22=0),0,BL22-1),0),INDIRECT("Ferien!$BD"&amp;(MATCH(BM$3,Ferien!$H$5:$H$44,0))+4)+1)</f>
        <v>0</v>
      </c>
      <c r="BN22" s="18">
        <f ca="1">IF(ISNA(MATCH(BN$3,Ferien!$H$5:$H$44,0)),IF(BM22&gt;0,IF(AND(BM22=1,BL22=0),0,BM22-1),0),INDIRECT("Ferien!$BD"&amp;(MATCH(BN$3,Ferien!$H$5:$H$44,0))+4)+1)</f>
        <v>0</v>
      </c>
      <c r="BO22" s="18">
        <f ca="1">IF(ISNA(MATCH(BO$3,Ferien!$H$5:$H$44,0)),IF(BN22&gt;0,IF(AND(BN22=1,BM22=0),0,BN22-1),0),INDIRECT("Ferien!$BD"&amp;(MATCH(BO$3,Ferien!$H$5:$H$44,0))+4)+1)</f>
        <v>0</v>
      </c>
      <c r="BP22" s="18">
        <f ca="1">IF(ISNA(MATCH(BP$3,Ferien!$H$5:$H$44,0)),IF(BO22&gt;0,IF(AND(BO22=1,BN22=0),0,BO22-1),0),INDIRECT("Ferien!$BD"&amp;(MATCH(BP$3,Ferien!$H$5:$H$44,0))+4)+1)</f>
        <v>0</v>
      </c>
      <c r="BQ22" s="18">
        <f ca="1">IF(ISNA(MATCH(BQ$3,Ferien!$H$5:$H$44,0)),IF(BP22&gt;0,IF(AND(BP22=1,BO22=0),0,BP22-1),0),INDIRECT("Ferien!$BD"&amp;(MATCH(BQ$3,Ferien!$H$5:$H$44,0))+4)+1)</f>
        <v>0</v>
      </c>
      <c r="BR22" s="18">
        <f ca="1">IF(ISNA(MATCH(BR$3,Ferien!$H$5:$H$44,0)),IF(BQ22&gt;0,IF(AND(BQ22=1,BP22=0),0,BQ22-1),0),INDIRECT("Ferien!$BD"&amp;(MATCH(BR$3,Ferien!$H$5:$H$44,0))+4)+1)</f>
        <v>0</v>
      </c>
      <c r="BS22" s="18">
        <f ca="1">IF(ISNA(MATCH(BS$3,Ferien!$H$5:$H$44,0)),IF(BR22&gt;0,IF(AND(BR22=1,BQ22=0),0,BR22-1),0),INDIRECT("Ferien!$BD"&amp;(MATCH(BS$3,Ferien!$H$5:$H$44,0))+4)+1)</f>
        <v>0</v>
      </c>
      <c r="BT22" s="18">
        <f ca="1">IF(ISNA(MATCH(BT$3,Ferien!$H$5:$H$44,0)),IF(BS22&gt;0,IF(AND(BS22=1,BR22=0),0,BS22-1),0),INDIRECT("Ferien!$BD"&amp;(MATCH(BT$3,Ferien!$H$5:$H$44,0))+4)+1)</f>
        <v>0</v>
      </c>
      <c r="BU22" s="18">
        <f ca="1">IF(ISNA(MATCH(BU$3,Ferien!$H$5:$H$44,0)),IF(BT22&gt;0,IF(AND(BT22=1,BS22=0),0,BT22-1),0),INDIRECT("Ferien!$BD"&amp;(MATCH(BU$3,Ferien!$H$5:$H$44,0))+4)+1)</f>
        <v>0</v>
      </c>
      <c r="BV22" s="18">
        <f ca="1">IF(ISNA(MATCH(BV$3,Ferien!$H$5:$H$44,0)),IF(BU22&gt;0,IF(AND(BU22=1,BT22=0),0,BU22-1),0),INDIRECT("Ferien!$BD"&amp;(MATCH(BV$3,Ferien!$H$5:$H$44,0))+4)+1)</f>
        <v>0</v>
      </c>
      <c r="BW22" s="18">
        <f ca="1">IF(ISNA(MATCH(BW$3,Ferien!$H$5:$H$44,0)),IF(BV22&gt;0,IF(AND(BV22=1,BU22=0),0,BV22-1),0),INDIRECT("Ferien!$BD"&amp;(MATCH(BW$3,Ferien!$H$5:$H$44,0))+4)+1)</f>
        <v>0</v>
      </c>
      <c r="BX22" s="18">
        <f ca="1">IF(ISNA(MATCH(BX$3,Ferien!$H$5:$H$44,0)),IF(BW22&gt;0,IF(AND(BW22=1,BV22=0),0,BW22-1),0),INDIRECT("Ferien!$BD"&amp;(MATCH(BX$3,Ferien!$H$5:$H$44,0))+4)+1)</f>
        <v>0</v>
      </c>
      <c r="BY22" s="18">
        <f ca="1">IF(ISNA(MATCH(BY$3,Ferien!$H$5:$H$44,0)),IF(BX22&gt;0,IF(AND(BX22=1,BW22=0),0,BX22-1),0),INDIRECT("Ferien!$BD"&amp;(MATCH(BY$3,Ferien!$H$5:$H$44,0))+4)+1)</f>
        <v>0</v>
      </c>
      <c r="BZ22" s="18">
        <f ca="1">IF(ISNA(MATCH(BZ$3,Ferien!$H$5:$H$44,0)),IF(BY22&gt;0,IF(AND(BY22=1,BX22=0),0,BY22-1),0),INDIRECT("Ferien!$BD"&amp;(MATCH(BZ$3,Ferien!$H$5:$H$44,0))+4)+1)</f>
        <v>0</v>
      </c>
      <c r="CA22" s="18">
        <f ca="1">IF(ISNA(MATCH(CA$3,Ferien!$H$5:$H$44,0)),IF(BZ22&gt;0,IF(AND(BZ22=1,BY22=0),0,BZ22-1),0),INDIRECT("Ferien!$BD"&amp;(MATCH(CA$3,Ferien!$H$5:$H$44,0))+4)+1)</f>
        <v>0</v>
      </c>
      <c r="CB22" s="18">
        <f ca="1">IF(ISNA(MATCH(CB$3,Ferien!$H$5:$H$44,0)),IF(CA22&gt;0,IF(AND(CA22=1,BZ22=0),0,CA22-1),0),INDIRECT("Ferien!$BD"&amp;(MATCH(CB$3,Ferien!$H$5:$H$44,0))+4)+1)</f>
        <v>0</v>
      </c>
      <c r="CC22" s="18">
        <f ca="1">IF(ISNA(MATCH(CC$3,Ferien!$H$5:$H$44,0)),IF(CB22&gt;0,IF(AND(CB22=1,CA22=0),0,CB22-1),0),INDIRECT("Ferien!$BD"&amp;(MATCH(CC$3,Ferien!$H$5:$H$44,0))+4)+1)</f>
        <v>0</v>
      </c>
      <c r="CD22" s="18">
        <f ca="1">IF(ISNA(MATCH(CD$3,Ferien!$H$5:$H$44,0)),IF(CC22&gt;0,IF(AND(CC22=1,CB22=0),0,CC22-1),0),INDIRECT("Ferien!$BD"&amp;(MATCH(CD$3,Ferien!$H$5:$H$44,0))+4)+1)</f>
        <v>0</v>
      </c>
      <c r="CE22" s="18">
        <f ca="1">IF(ISNA(MATCH(CE$3,Ferien!$H$5:$H$44,0)),IF(CD22&gt;0,IF(AND(CD22=1,CC22=0),0,CD22-1),0),INDIRECT("Ferien!$BD"&amp;(MATCH(CE$3,Ferien!$H$5:$H$44,0))+4)+1)</f>
        <v>0</v>
      </c>
      <c r="CF22" s="18">
        <f ca="1">IF(ISNA(MATCH(CF$3,Ferien!$H$5:$H$44,0)),IF(CE22&gt;0,IF(AND(CE22=1,CD22=0),0,CE22-1),0),INDIRECT("Ferien!$BD"&amp;(MATCH(CF$3,Ferien!$H$5:$H$44,0))+4)+1)</f>
        <v>0</v>
      </c>
      <c r="CG22" s="18">
        <f ca="1">IF(ISNA(MATCH(CG$3,Ferien!$H$5:$H$44,0)),IF(CF22&gt;0,IF(AND(CF22=1,CE22=0),0,CF22-1),0),INDIRECT("Ferien!$BD"&amp;(MATCH(CG$3,Ferien!$H$5:$H$44,0))+4)+1)</f>
        <v>0</v>
      </c>
      <c r="CH22" s="18">
        <f ca="1">IF(ISNA(MATCH(CH$3,Ferien!$H$5:$H$44,0)),IF(CG22&gt;0,IF(AND(CG22=1,CF22=0),0,CG22-1),0),INDIRECT("Ferien!$BD"&amp;(MATCH(CH$3,Ferien!$H$5:$H$44,0))+4)+1)</f>
        <v>0</v>
      </c>
      <c r="CI22" s="18">
        <f ca="1">IF(ISNA(MATCH(CI$3,Ferien!$H$5:$H$44,0)),IF(CH22&gt;0,IF(AND(CH22=1,CG22=0),0,CH22-1),0),INDIRECT("Ferien!$BD"&amp;(MATCH(CI$3,Ferien!$H$5:$H$44,0))+4)+1)</f>
        <v>0</v>
      </c>
      <c r="CJ22" s="18">
        <f ca="1">IF(ISNA(MATCH(CJ$3,Ferien!$H$5:$H$44,0)),IF(CI22&gt;0,IF(AND(CI22=1,CH22=0),0,CI22-1),0),INDIRECT("Ferien!$BD"&amp;(MATCH(CJ$3,Ferien!$H$5:$H$44,0))+4)+1)</f>
        <v>0</v>
      </c>
      <c r="CK22" s="18">
        <f ca="1">IF(ISNA(MATCH(CK$3,Ferien!$H$5:$H$44,0)),IF(CJ22&gt;0,IF(AND(CJ22=1,CI22=0),0,CJ22-1),0),INDIRECT("Ferien!$BD"&amp;(MATCH(CK$3,Ferien!$H$5:$H$44,0))+4)+1)</f>
        <v>0</v>
      </c>
      <c r="CL22" s="18">
        <f ca="1">IF(ISNA(MATCH(CL$3,Ferien!$H$5:$H$44,0)),IF(CK22&gt;0,IF(AND(CK22=1,CJ22=0),0,CK22-1),0),INDIRECT("Ferien!$BD"&amp;(MATCH(CL$3,Ferien!$H$5:$H$44,0))+4)+1)</f>
        <v>0</v>
      </c>
      <c r="CM22" s="18">
        <f ca="1">IF(ISNA(MATCH(CM$3,Ferien!$H$5:$H$44,0)),IF(CL22&gt;0,IF(AND(CL22=1,CK22=0),0,CL22-1),0),INDIRECT("Ferien!$BD"&amp;(MATCH(CM$3,Ferien!$H$5:$H$44,0))+4)+1)</f>
        <v>0</v>
      </c>
      <c r="CN22" s="18">
        <f ca="1">IF(ISNA(MATCH(CN$3,Ferien!$H$5:$H$44,0)),IF(CM22&gt;0,IF(AND(CM22=1,CL22=0),0,CM22-1),0),INDIRECT("Ferien!$BD"&amp;(MATCH(CN$3,Ferien!$H$5:$H$44,0))+4)+1)</f>
        <v>0</v>
      </c>
      <c r="CO22" s="18">
        <f ca="1">IF(ISNA(MATCH(CO$3,Ferien!$H$5:$H$44,0)),IF(CN22&gt;0,IF(AND(CN22=1,CM22=0),0,CN22-1),0),INDIRECT("Ferien!$BD"&amp;(MATCH(CO$3,Ferien!$H$5:$H$44,0))+4)+1)</f>
        <v>0</v>
      </c>
      <c r="CP22" s="18">
        <f ca="1">IF(ISNA(MATCH(CP$3,Ferien!$H$5:$H$44,0)),IF(CO22&gt;0,IF(AND(CO22=1,CN22=0),0,CO22-1),0),INDIRECT("Ferien!$BD"&amp;(MATCH(CP$3,Ferien!$H$5:$H$44,0))+4)+1)</f>
        <v>0</v>
      </c>
      <c r="CQ22" s="18">
        <f ca="1">IF(ISNA(MATCH(CQ$3,Ferien!$H$5:$H$44,0)),IF(CP22&gt;0,IF(AND(CP22=1,CO22=0),0,CP22-1),0),INDIRECT("Ferien!$BD"&amp;(MATCH(CQ$3,Ferien!$H$5:$H$44,0))+4)+1)</f>
        <v>0</v>
      </c>
      <c r="CR22" s="18">
        <f ca="1">IF(ISNA(MATCH(CR$3,Ferien!$H$5:$H$44,0)),IF(CQ22&gt;0,IF(AND(CQ22=1,CP22=0),0,CQ22-1),0),INDIRECT("Ferien!$BD"&amp;(MATCH(CR$3,Ferien!$H$5:$H$44,0))+4)+1)</f>
        <v>0</v>
      </c>
      <c r="CS22" s="18">
        <f ca="1">IF(ISNA(MATCH(CS$3,Ferien!$H$5:$H$44,0)),IF(CR22&gt;0,IF(AND(CR22=1,CQ22=0),0,CR22-1),0),INDIRECT("Ferien!$BD"&amp;(MATCH(CS$3,Ferien!$H$5:$H$44,0))+4)+1)</f>
        <v>0</v>
      </c>
      <c r="CT22" s="18">
        <f ca="1">IF(ISNA(MATCH(CT$3,Ferien!$H$5:$H$44,0)),IF(CS22&gt;0,IF(AND(CS22=1,CR22=0),0,CS22-1),0),INDIRECT("Ferien!$BD"&amp;(MATCH(CT$3,Ferien!$H$5:$H$44,0))+4)+1)</f>
        <v>0</v>
      </c>
      <c r="CU22" s="18">
        <f ca="1">IF(ISNA(MATCH(CU$3,Ferien!$H$5:$H$44,0)),IF(CT22&gt;0,IF(AND(CT22=1,CS22=0),0,CT22-1),0),INDIRECT("Ferien!$BD"&amp;(MATCH(CU$3,Ferien!$H$5:$H$44,0))+4)+1)</f>
        <v>0</v>
      </c>
      <c r="CV22" s="18">
        <f ca="1">IF(ISNA(MATCH(CV$3,Ferien!$H$5:$H$44,0)),IF(CU22&gt;0,IF(AND(CU22=1,CT22=0),0,CU22-1),0),INDIRECT("Ferien!$BD"&amp;(MATCH(CV$3,Ferien!$H$5:$H$44,0))+4)+1)</f>
        <v>0</v>
      </c>
      <c r="CW22" s="18">
        <f ca="1">IF(ISNA(MATCH(CW$3,Ferien!$H$5:$H$44,0)),IF(CV22&gt;0,IF(AND(CV22=1,CU22=0),0,CV22-1),0),INDIRECT("Ferien!$BD"&amp;(MATCH(CW$3,Ferien!$H$5:$H$44,0))+4)+1)</f>
        <v>0</v>
      </c>
      <c r="CX22" s="18">
        <f ca="1">IF(ISNA(MATCH(CX$3,Ferien!$H$5:$H$44,0)),IF(CW22&gt;0,IF(AND(CW22=1,CV22=0),0,CW22-1),0),INDIRECT("Ferien!$BD"&amp;(MATCH(CX$3,Ferien!$H$5:$H$44,0))+4)+1)</f>
        <v>0</v>
      </c>
      <c r="CY22" s="18">
        <f ca="1">IF(ISNA(MATCH(CY$3,Ferien!$H$5:$H$44,0)),IF(CX22&gt;0,IF(AND(CX22=1,CW22=0),0,CX22-1),0),INDIRECT("Ferien!$BD"&amp;(MATCH(CY$3,Ferien!$H$5:$H$44,0))+4)+1)</f>
        <v>0</v>
      </c>
      <c r="CZ22" s="18">
        <f ca="1">IF(ISNA(MATCH(CZ$3,Ferien!$H$5:$H$44,0)),IF(CY22&gt;0,IF(AND(CY22=1,CX22=0),0,CY22-1),0),INDIRECT("Ferien!$BD"&amp;(MATCH(CZ$3,Ferien!$H$5:$H$44,0))+4)+1)</f>
        <v>0</v>
      </c>
      <c r="DA22" s="18">
        <f ca="1">IF(ISNA(MATCH(DA$3,Ferien!$H$5:$H$44,0)),IF(CZ22&gt;0,IF(AND(CZ22=1,CY22=0),0,CZ22-1),0),INDIRECT("Ferien!$BD"&amp;(MATCH(DA$3,Ferien!$H$5:$H$44,0))+4)+1)</f>
        <v>0</v>
      </c>
      <c r="DB22" s="18">
        <f ca="1">IF(ISNA(MATCH(DB$3,Ferien!$H$5:$H$44,0)),IF(DA22&gt;0,IF(AND(DA22=1,CZ22=0),0,DA22-1),0),INDIRECT("Ferien!$BD"&amp;(MATCH(DB$3,Ferien!$H$5:$H$44,0))+4)+1)</f>
        <v>0</v>
      </c>
      <c r="DC22" s="18">
        <f ca="1">IF(ISNA(MATCH(DC$3,Ferien!$H$5:$H$44,0)),IF(DB22&gt;0,IF(AND(DB22=1,DA22=0),0,DB22-1),0),INDIRECT("Ferien!$BD"&amp;(MATCH(DC$3,Ferien!$H$5:$H$44,0))+4)+1)</f>
        <v>0</v>
      </c>
      <c r="DD22" s="18">
        <f ca="1">IF(ISNA(MATCH(DD$3,Ferien!$H$5:$H$44,0)),IF(DC22&gt;0,IF(AND(DC22=1,DB22=0),0,DC22-1),0),INDIRECT("Ferien!$BD"&amp;(MATCH(DD$3,Ferien!$H$5:$H$44,0))+4)+1)</f>
        <v>0</v>
      </c>
      <c r="DE22" s="18">
        <f ca="1">IF(ISNA(MATCH(DE$3,Ferien!$H$5:$H$44,0)),IF(DD22&gt;0,IF(AND(DD22=1,DC22=0),0,DD22-1),0),INDIRECT("Ferien!$BD"&amp;(MATCH(DE$3,Ferien!$H$5:$H$44,0))+4)+1)</f>
        <v>0</v>
      </c>
      <c r="DF22" s="18">
        <f ca="1">IF(ISNA(MATCH(DF$3,Ferien!$H$5:$H$44,0)),IF(DE22&gt;0,IF(AND(DE22=1,DD22=0),0,DE22-1),0),INDIRECT("Ferien!$BD"&amp;(MATCH(DF$3,Ferien!$H$5:$H$44,0))+4)+1)</f>
        <v>0</v>
      </c>
      <c r="DG22" s="18">
        <f ca="1">IF(ISNA(MATCH(DG$3,Ferien!$H$5:$H$44,0)),IF(DF22&gt;0,IF(AND(DF22=1,DE22=0),0,DF22-1),0),INDIRECT("Ferien!$BD"&amp;(MATCH(DG$3,Ferien!$H$5:$H$44,0))+4)+1)</f>
        <v>0</v>
      </c>
      <c r="DH22" s="18">
        <f ca="1">IF(ISNA(MATCH(DH$3,Ferien!$H$5:$H$44,0)),IF(DG22&gt;0,IF(AND(DG22=1,DF22=0),0,DG22-1),0),INDIRECT("Ferien!$BD"&amp;(MATCH(DH$3,Ferien!$H$5:$H$44,0))+4)+1)</f>
        <v>0</v>
      </c>
      <c r="DI22" s="18">
        <f ca="1">IF(ISNA(MATCH(DI$3,Ferien!$H$5:$H$44,0)),IF(DH22&gt;0,IF(AND(DH22=1,DG22=0),0,DH22-1),0),INDIRECT("Ferien!$BD"&amp;(MATCH(DI$3,Ferien!$H$5:$H$44,0))+4)+1)</f>
        <v>0</v>
      </c>
      <c r="DJ22" s="18">
        <f ca="1">IF(ISNA(MATCH(DJ$3,Ferien!$H$5:$H$44,0)),IF(DI22&gt;0,IF(AND(DI22=1,DH22=0),0,DI22-1),0),INDIRECT("Ferien!$BD"&amp;(MATCH(DJ$3,Ferien!$H$5:$H$44,0))+4)+1)</f>
        <v>0</v>
      </c>
      <c r="DK22" s="18">
        <f ca="1">IF(ISNA(MATCH(DK$3,Ferien!$H$5:$H$44,0)),IF(DJ22&gt;0,IF(AND(DJ22=1,DI22=0),0,DJ22-1),0),INDIRECT("Ferien!$BD"&amp;(MATCH(DK$3,Ferien!$H$5:$H$44,0))+4)+1)</f>
        <v>0</v>
      </c>
      <c r="DL22" s="18">
        <f ca="1">IF(ISNA(MATCH(DL$3,Ferien!$H$5:$H$44,0)),IF(DK22&gt;0,IF(AND(DK22=1,DJ22=0),0,DK22-1),0),INDIRECT("Ferien!$BD"&amp;(MATCH(DL$3,Ferien!$H$5:$H$44,0))+4)+1)</f>
        <v>0</v>
      </c>
      <c r="DM22" s="18">
        <f ca="1">IF(ISNA(MATCH(DM$3,Ferien!$H$5:$H$44,0)),IF(DL22&gt;0,IF(AND(DL22=1,DK22=0),0,DL22-1),0),INDIRECT("Ferien!$BD"&amp;(MATCH(DM$3,Ferien!$H$5:$H$44,0))+4)+1)</f>
        <v>0</v>
      </c>
      <c r="DN22" s="18">
        <f ca="1">IF(ISNA(MATCH(DN$3,Ferien!$H$5:$H$44,0)),IF(DM22&gt;0,IF(AND(DM22=1,DL22=0),0,DM22-1),0),INDIRECT("Ferien!$BD"&amp;(MATCH(DN$3,Ferien!$H$5:$H$44,0))+4)+1)</f>
        <v>0</v>
      </c>
      <c r="DO22" s="18">
        <f ca="1">IF(ISNA(MATCH(DO$3,Ferien!$H$5:$H$44,0)),IF(DN22&gt;0,IF(AND(DN22=1,DM22=0),0,DN22-1),0),INDIRECT("Ferien!$BD"&amp;(MATCH(DO$3,Ferien!$H$5:$H$44,0))+4)+1)</f>
        <v>0</v>
      </c>
      <c r="DP22" s="18">
        <f ca="1">IF(ISNA(MATCH(DP$3,Ferien!$H$5:$H$44,0)),IF(DO22&gt;0,IF(AND(DO22=1,DN22=0),0,DO22-1),0),INDIRECT("Ferien!$BD"&amp;(MATCH(DP$3,Ferien!$H$5:$H$44,0))+4)+1)</f>
        <v>0</v>
      </c>
      <c r="DQ22" s="18">
        <f ca="1">IF(ISNA(MATCH(DQ$3,Ferien!$H$5:$H$44,0)),IF(DP22&gt;0,IF(AND(DP22=1,DO22=0),0,DP22-1),0),INDIRECT("Ferien!$BD"&amp;(MATCH(DQ$3,Ferien!$H$5:$H$44,0))+4)+1)</f>
        <v>0</v>
      </c>
      <c r="DR22" s="18">
        <f ca="1">IF(ISNA(MATCH(DR$3,Ferien!$H$5:$H$44,0)),IF(DQ22&gt;0,IF(AND(DQ22=1,DP22=0),0,DQ22-1),0),INDIRECT("Ferien!$BD"&amp;(MATCH(DR$3,Ferien!$H$5:$H$44,0))+4)+1)</f>
        <v>0</v>
      </c>
      <c r="DS22" s="18">
        <f ca="1">IF(ISNA(MATCH(DS$3,Ferien!$H$5:$H$44,0)),IF(DR22&gt;0,IF(AND(DR22=1,DQ22=0),0,DR22-1),0),INDIRECT("Ferien!$BD"&amp;(MATCH(DS$3,Ferien!$H$5:$H$44,0))+4)+1)</f>
        <v>0</v>
      </c>
      <c r="DT22" s="18">
        <f ca="1">IF(ISNA(MATCH(DT$3,Ferien!$H$5:$H$44,0)),IF(DS22&gt;0,IF(AND(DS22=1,DR22=0),0,DS22-1),0),INDIRECT("Ferien!$BD"&amp;(MATCH(DT$3,Ferien!$H$5:$H$44,0))+4)+1)</f>
        <v>0</v>
      </c>
      <c r="DU22" s="18">
        <f ca="1">IF(ISNA(MATCH(DU$3,Ferien!$H$5:$H$44,0)),IF(DT22&gt;0,IF(AND(DT22=1,DS22=0),0,DT22-1),0),INDIRECT("Ferien!$BD"&amp;(MATCH(DU$3,Ferien!$H$5:$H$44,0))+4)+1)</f>
        <v>0</v>
      </c>
      <c r="DV22" s="18">
        <f ca="1">IF(ISNA(MATCH(DV$3,Ferien!$H$5:$H$44,0)),IF(DU22&gt;0,IF(AND(DU22=1,DT22=0),0,DU22-1),0),INDIRECT("Ferien!$BD"&amp;(MATCH(DV$3,Ferien!$H$5:$H$44,0))+4)+1)</f>
        <v>0</v>
      </c>
      <c r="DW22" s="18">
        <f ca="1">IF(ISNA(MATCH(DW$3,Ferien!$H$5:$H$44,0)),IF(DV22&gt;0,IF(AND(DV22=1,DU22=0),0,DV22-1),0),INDIRECT("Ferien!$BD"&amp;(MATCH(DW$3,Ferien!$H$5:$H$44,0))+4)+1)</f>
        <v>0</v>
      </c>
      <c r="DX22" s="18">
        <f ca="1">IF(ISNA(MATCH(DX$3,Ferien!$H$5:$H$44,0)),IF(DW22&gt;0,IF(AND(DW22=1,DV22=0),0,DW22-1),0),INDIRECT("Ferien!$BD"&amp;(MATCH(DX$3,Ferien!$H$5:$H$44,0))+4)+1)</f>
        <v>0</v>
      </c>
      <c r="DY22" s="18">
        <f ca="1">IF(ISNA(MATCH(DY$3,Ferien!$H$5:$H$44,0)),IF(DX22&gt;0,IF(AND(DX22=1,DW22=0),0,DX22-1),0),INDIRECT("Ferien!$BD"&amp;(MATCH(DY$3,Ferien!$H$5:$H$44,0))+4)+1)</f>
        <v>0</v>
      </c>
      <c r="DZ22" s="18">
        <f ca="1">IF(ISNA(MATCH(DZ$3,Ferien!$H$5:$H$44,0)),IF(DY22&gt;0,IF(AND(DY22=1,DX22=0),0,DY22-1),0),INDIRECT("Ferien!$BD"&amp;(MATCH(DZ$3,Ferien!$H$5:$H$44,0))+4)+1)</f>
        <v>0</v>
      </c>
      <c r="EA22" s="18">
        <f ca="1">IF(ISNA(MATCH(EA$3,Ferien!$H$5:$H$44,0)),IF(DZ22&gt;0,IF(AND(DZ22=1,DY22=0),0,DZ22-1),0),INDIRECT("Ferien!$BD"&amp;(MATCH(EA$3,Ferien!$H$5:$H$44,0))+4)+1)</f>
        <v>0</v>
      </c>
      <c r="EB22" s="18">
        <f ca="1">IF(ISNA(MATCH(EB$3,Ferien!$H$5:$H$44,0)),IF(EA22&gt;0,IF(AND(EA22=1,DZ22=0),0,EA22-1),0),INDIRECT("Ferien!$BD"&amp;(MATCH(EB$3,Ferien!$H$5:$H$44,0))+4)+1)</f>
        <v>0</v>
      </c>
      <c r="EC22" s="18">
        <f ca="1">IF(ISNA(MATCH(EC$3,Ferien!$H$5:$H$44,0)),IF(EB22&gt;0,IF(AND(EB22=1,EA22=0),0,EB22-1),0),INDIRECT("Ferien!$BD"&amp;(MATCH(EC$3,Ferien!$H$5:$H$44,0))+4)+1)</f>
        <v>0</v>
      </c>
      <c r="ED22" s="18">
        <f ca="1">IF(ISNA(MATCH(ED$3,Ferien!$H$5:$H$44,0)),IF(EC22&gt;0,IF(AND(EC22=1,EB22=0),0,EC22-1),0),INDIRECT("Ferien!$BD"&amp;(MATCH(ED$3,Ferien!$H$5:$H$44,0))+4)+1)</f>
        <v>0</v>
      </c>
      <c r="EE22" s="18">
        <f ca="1">IF(ISNA(MATCH(EE$3,Ferien!$H$5:$H$44,0)),IF(ED22&gt;0,IF(AND(ED22=1,EC22=0),0,ED22-1),0),INDIRECT("Ferien!$BD"&amp;(MATCH(EE$3,Ferien!$H$5:$H$44,0))+4)+1)</f>
        <v>0</v>
      </c>
      <c r="EF22" s="18">
        <f ca="1">IF(ISNA(MATCH(EF$3,Ferien!$H$5:$H$44,0)),IF(EE22&gt;0,IF(AND(EE22=1,ED22=0),0,EE22-1),0),INDIRECT("Ferien!$BD"&amp;(MATCH(EF$3,Ferien!$H$5:$H$44,0))+4)+1)</f>
        <v>0</v>
      </c>
      <c r="EG22" s="18">
        <f ca="1">IF(ISNA(MATCH(EG$3,Ferien!$H$5:$H$44,0)),IF(EF22&gt;0,IF(AND(EF22=1,EE22=0),0,EF22-1),0),INDIRECT("Ferien!$BD"&amp;(MATCH(EG$3,Ferien!$H$5:$H$44,0))+4)+1)</f>
        <v>0</v>
      </c>
      <c r="EH22" s="18">
        <f ca="1">IF(ISNA(MATCH(EH$3,Ferien!$H$5:$H$44,0)),IF(EG22&gt;0,IF(AND(EG22=1,EF22=0),0,EG22-1),0),INDIRECT("Ferien!$BD"&amp;(MATCH(EH$3,Ferien!$H$5:$H$44,0))+4)+1)</f>
        <v>0</v>
      </c>
      <c r="EI22" s="18">
        <f ca="1">IF(ISNA(MATCH(EI$3,Ferien!$H$5:$H$44,0)),IF(EH22&gt;0,IF(AND(EH22=1,EG22=0),0,EH22-1),0),INDIRECT("Ferien!$BD"&amp;(MATCH(EI$3,Ferien!$H$5:$H$44,0))+4)+1)</f>
        <v>0</v>
      </c>
      <c r="EJ22" s="18">
        <f ca="1">IF(ISNA(MATCH(EJ$3,Ferien!$H$5:$H$44,0)),IF(EI22&gt;0,IF(AND(EI22=1,EH22=0),0,EI22-1),0),INDIRECT("Ferien!$BD"&amp;(MATCH(EJ$3,Ferien!$H$5:$H$44,0))+4)+1)</f>
        <v>0</v>
      </c>
      <c r="EK22" s="18">
        <f ca="1">IF(ISNA(MATCH(EK$3,Ferien!$H$5:$H$44,0)),IF(EJ22&gt;0,IF(AND(EJ22=1,EI22=0),0,EJ22-1),0),INDIRECT("Ferien!$BD"&amp;(MATCH(EK$3,Ferien!$H$5:$H$44,0))+4)+1)</f>
        <v>0</v>
      </c>
      <c r="EL22" s="18">
        <f ca="1">IF(ISNA(MATCH(EL$3,Ferien!$H$5:$H$44,0)),IF(EK22&gt;0,IF(AND(EK22=1,EJ22=0),0,EK22-1),0),INDIRECT("Ferien!$BD"&amp;(MATCH(EL$3,Ferien!$H$5:$H$44,0))+4)+1)</f>
        <v>0</v>
      </c>
      <c r="EM22" s="18">
        <f ca="1">IF(ISNA(MATCH(EM$3,Ferien!$H$5:$H$44,0)),IF(EL22&gt;0,IF(AND(EL22=1,EK22=0),0,EL22-1),0),INDIRECT("Ferien!$BD"&amp;(MATCH(EM$3,Ferien!$H$5:$H$44,0))+4)+1)</f>
        <v>0</v>
      </c>
      <c r="EN22" s="18">
        <f ca="1">IF(ISNA(MATCH(EN$3,Ferien!$H$5:$H$44,0)),IF(EM22&gt;0,IF(AND(EM22=1,EL22=0),0,EM22-1),0),INDIRECT("Ferien!$BD"&amp;(MATCH(EN$3,Ferien!$H$5:$H$44,0))+4)+1)</f>
        <v>0</v>
      </c>
      <c r="EO22" s="18">
        <f ca="1">IF(ISNA(MATCH(EO$3,Ferien!$H$5:$H$44,0)),IF(EN22&gt;0,IF(AND(EN22=1,EM22=0),0,EN22-1),0),INDIRECT("Ferien!$BD"&amp;(MATCH(EO$3,Ferien!$H$5:$H$44,0))+4)+1)</f>
        <v>0</v>
      </c>
      <c r="EP22" s="18">
        <f ca="1">IF(ISNA(MATCH(EP$3,Ferien!$H$5:$H$44,0)),IF(EO22&gt;0,IF(AND(EO22=1,EN22=0),0,EO22-1),0),INDIRECT("Ferien!$BD"&amp;(MATCH(EP$3,Ferien!$H$5:$H$44,0))+4)+1)</f>
        <v>0</v>
      </c>
      <c r="EQ22" s="18">
        <f ca="1">IF(ISNA(MATCH(EQ$3,Ferien!$H$5:$H$44,0)),IF(EP22&gt;0,IF(AND(EP22=1,EO22=0),0,EP22-1),0),INDIRECT("Ferien!$BD"&amp;(MATCH(EQ$3,Ferien!$H$5:$H$44,0))+4)+1)</f>
        <v>0</v>
      </c>
      <c r="ER22" s="18">
        <f ca="1">IF(ISNA(MATCH(ER$3,Ferien!$H$5:$H$44,0)),IF(EQ22&gt;0,IF(AND(EQ22=1,EP22=0),0,EQ22-1),0),INDIRECT("Ferien!$BD"&amp;(MATCH(ER$3,Ferien!$H$5:$H$44,0))+4)+1)</f>
        <v>0</v>
      </c>
      <c r="ES22" s="18">
        <f ca="1">IF(ISNA(MATCH(ES$3,Ferien!$H$5:$H$44,0)),IF(ER22&gt;0,IF(AND(ER22=1,EQ22=0),0,ER22-1),0),INDIRECT("Ferien!$BD"&amp;(MATCH(ES$3,Ferien!$H$5:$H$44,0))+4)+1)</f>
        <v>0</v>
      </c>
      <c r="ET22" s="18">
        <f ca="1">IF(ISNA(MATCH(ET$3,Ferien!$H$5:$H$44,0)),IF(ES22&gt;0,IF(AND(ES22=1,ER22=0),0,ES22-1),0),INDIRECT("Ferien!$BD"&amp;(MATCH(ET$3,Ferien!$H$5:$H$44,0))+4)+1)</f>
        <v>0</v>
      </c>
      <c r="EU22" s="18">
        <f ca="1">IF(ISNA(MATCH(EU$3,Ferien!$H$5:$H$44,0)),IF(ET22&gt;0,IF(AND(ET22=1,ES22=0),0,ET22-1),0),INDIRECT("Ferien!$BD"&amp;(MATCH(EU$3,Ferien!$H$5:$H$44,0))+4)+1)</f>
        <v>0</v>
      </c>
      <c r="EV22" s="18">
        <f ca="1">IF(ISNA(MATCH(EV$3,Ferien!$H$5:$H$44,0)),IF(EU22&gt;0,IF(AND(EU22=1,ET22=0),0,EU22-1),0),INDIRECT("Ferien!$BD"&amp;(MATCH(EV$3,Ferien!$H$5:$H$44,0))+4)+1)</f>
        <v>0</v>
      </c>
      <c r="EW22" s="18">
        <f ca="1">IF(ISNA(MATCH(EW$3,Ferien!$H$5:$H$44,0)),IF(EV22&gt;0,IF(AND(EV22=1,EU22=0),0,EV22-1),0),INDIRECT("Ferien!$BD"&amp;(MATCH(EW$3,Ferien!$H$5:$H$44,0))+4)+1)</f>
        <v>0</v>
      </c>
      <c r="EX22" s="18">
        <f ca="1">IF(ISNA(MATCH(EX$3,Ferien!$H$5:$H$44,0)),IF(EW22&gt;0,IF(AND(EW22=1,EV22=0),0,EW22-1),0),INDIRECT("Ferien!$BD"&amp;(MATCH(EX$3,Ferien!$H$5:$H$44,0))+4)+1)</f>
        <v>0</v>
      </c>
      <c r="EY22" s="18">
        <f ca="1">IF(ISNA(MATCH(EY$3,Ferien!$H$5:$H$44,0)),IF(EX22&gt;0,IF(AND(EX22=1,EW22=0),0,EX22-1),0),INDIRECT("Ferien!$BD"&amp;(MATCH(EY$3,Ferien!$H$5:$H$44,0))+4)+1)</f>
        <v>0</v>
      </c>
      <c r="EZ22" s="18">
        <f ca="1">IF(ISNA(MATCH(EZ$3,Ferien!$H$5:$H$44,0)),IF(EY22&gt;0,IF(AND(EY22=1,EX22=0),0,EY22-1),0),INDIRECT("Ferien!$BD"&amp;(MATCH(EZ$3,Ferien!$H$5:$H$44,0))+4)+1)</f>
        <v>0</v>
      </c>
      <c r="FA22" s="18">
        <f ca="1">IF(ISNA(MATCH(FA$3,Ferien!$H$5:$H$44,0)),IF(EZ22&gt;0,IF(AND(EZ22=1,EY22=0),0,EZ22-1),0),INDIRECT("Ferien!$BD"&amp;(MATCH(FA$3,Ferien!$H$5:$H$44,0))+4)+1)</f>
        <v>0</v>
      </c>
      <c r="FB22" s="18">
        <f ca="1">IF(ISNA(MATCH(FB$3,Ferien!$H$5:$H$44,0)),IF(FA22&gt;0,IF(AND(FA22=1,EZ22=0),0,FA22-1),0),INDIRECT("Ferien!$BD"&amp;(MATCH(FB$3,Ferien!$H$5:$H$44,0))+4)+1)</f>
        <v>0</v>
      </c>
      <c r="FC22" s="18">
        <f ca="1">IF(ISNA(MATCH(FC$3,Ferien!$H$5:$H$44,0)),IF(FB22&gt;0,IF(AND(FB22=1,FA22=0),0,FB22-1),0),INDIRECT("Ferien!$BD"&amp;(MATCH(FC$3,Ferien!$H$5:$H$44,0))+4)+1)</f>
        <v>0</v>
      </c>
      <c r="FD22" s="18">
        <f ca="1">IF(ISNA(MATCH(FD$3,Ferien!$H$5:$H$44,0)),IF(FC22&gt;0,IF(AND(FC22=1,FB22=0),0,FC22-1),0),INDIRECT("Ferien!$BD"&amp;(MATCH(FD$3,Ferien!$H$5:$H$44,0))+4)+1)</f>
        <v>0</v>
      </c>
      <c r="FE22" s="18">
        <f ca="1">IF(ISNA(MATCH(FE$3,Ferien!$H$5:$H$44,0)),IF(FD22&gt;0,IF(AND(FD22=1,FC22=0),0,FD22-1),0),INDIRECT("Ferien!$BD"&amp;(MATCH(FE$3,Ferien!$H$5:$H$44,0))+4)+1)</f>
        <v>0</v>
      </c>
      <c r="FF22" s="18">
        <f ca="1">IF(ISNA(MATCH(FF$3,Ferien!$H$5:$H$44,0)),IF(FE22&gt;0,IF(AND(FE22=1,FD22=0),0,FE22-1),0),INDIRECT("Ferien!$BD"&amp;(MATCH(FF$3,Ferien!$H$5:$H$44,0))+4)+1)</f>
        <v>0</v>
      </c>
      <c r="FG22" s="18">
        <f ca="1">IF(ISNA(MATCH(FG$3,Ferien!$H$5:$H$44,0)),IF(FF22&gt;0,IF(AND(FF22=1,FE22=0),0,FF22-1),0),INDIRECT("Ferien!$BD"&amp;(MATCH(FG$3,Ferien!$H$5:$H$44,0))+4)+1)</f>
        <v>0</v>
      </c>
      <c r="FH22" s="18">
        <f ca="1">IF(ISNA(MATCH(FH$3,Ferien!$H$5:$H$44,0)),IF(FG22&gt;0,IF(AND(FG22=1,FF22=0),0,FG22-1),0),INDIRECT("Ferien!$BD"&amp;(MATCH(FH$3,Ferien!$H$5:$H$44,0))+4)+1)</f>
        <v>0</v>
      </c>
      <c r="FI22" s="18">
        <f ca="1">IF(ISNA(MATCH(FI$3,Ferien!$H$5:$H$44,0)),IF(FH22&gt;0,IF(AND(FH22=1,FG22=0),0,FH22-1),0),INDIRECT("Ferien!$BD"&amp;(MATCH(FI$3,Ferien!$H$5:$H$44,0))+4)+1)</f>
        <v>0</v>
      </c>
      <c r="FJ22" s="18">
        <f ca="1">IF(ISNA(MATCH(FJ$3,Ferien!$H$5:$H$44,0)),IF(FI22&gt;0,IF(AND(FI22=1,FH22=0),0,FI22-1),0),INDIRECT("Ferien!$BD"&amp;(MATCH(FJ$3,Ferien!$H$5:$H$44,0))+4)+1)</f>
        <v>0</v>
      </c>
      <c r="FK22" s="18">
        <f ca="1">IF(ISNA(MATCH(FK$3,Ferien!$H$5:$H$44,0)),IF(FJ22&gt;0,IF(AND(FJ22=1,FI22=0),0,FJ22-1),0),INDIRECT("Ferien!$BD"&amp;(MATCH(FK$3,Ferien!$H$5:$H$44,0))+4)+1)</f>
        <v>0</v>
      </c>
      <c r="FL22" s="18">
        <f ca="1">IF(ISNA(MATCH(FL$3,Ferien!$H$5:$H$44,0)),IF(FK22&gt;0,IF(AND(FK22=1,FJ22=0),0,FK22-1),0),INDIRECT("Ferien!$BD"&amp;(MATCH(FL$3,Ferien!$H$5:$H$44,0))+4)+1)</f>
        <v>0</v>
      </c>
      <c r="FM22" s="18">
        <f ca="1">IF(ISNA(MATCH(FM$3,Ferien!$H$5:$H$44,0)),IF(FL22&gt;0,IF(AND(FL22=1,FK22=0),0,FL22-1),0),INDIRECT("Ferien!$BD"&amp;(MATCH(FM$3,Ferien!$H$5:$H$44,0))+4)+1)</f>
        <v>0</v>
      </c>
      <c r="FN22" s="18">
        <f ca="1">IF(ISNA(MATCH(FN$3,Ferien!$H$5:$H$44,0)),IF(FM22&gt;0,IF(AND(FM22=1,FL22=0),0,FM22-1),0),INDIRECT("Ferien!$BD"&amp;(MATCH(FN$3,Ferien!$H$5:$H$44,0))+4)+1)</f>
        <v>0</v>
      </c>
      <c r="FO22" s="18">
        <f ca="1">IF(ISNA(MATCH(FO$3,Ferien!$H$5:$H$44,0)),IF(FN22&gt;0,IF(AND(FN22=1,FM22=0),0,FN22-1),0),INDIRECT("Ferien!$BD"&amp;(MATCH(FO$3,Ferien!$H$5:$H$44,0))+4)+1)</f>
        <v>0</v>
      </c>
      <c r="FP22" s="18">
        <f ca="1">IF(ISNA(MATCH(FP$3,Ferien!$H$5:$H$44,0)),IF(FO22&gt;0,IF(AND(FO22=1,FN22=0),0,FO22-1),0),INDIRECT("Ferien!$BD"&amp;(MATCH(FP$3,Ferien!$H$5:$H$44,0))+4)+1)</f>
        <v>0</v>
      </c>
      <c r="FQ22" s="18">
        <f ca="1">IF(ISNA(MATCH(FQ$3,Ferien!$H$5:$H$44,0)),IF(FP22&gt;0,IF(AND(FP22=1,FO22=0),0,FP22-1),0),INDIRECT("Ferien!$BD"&amp;(MATCH(FQ$3,Ferien!$H$5:$H$44,0))+4)+1)</f>
        <v>0</v>
      </c>
      <c r="FR22" s="18">
        <f ca="1">IF(ISNA(MATCH(FR$3,Ferien!$H$5:$H$44,0)),IF(FQ22&gt;0,IF(AND(FQ22=1,FP22=0),0,FQ22-1),0),INDIRECT("Ferien!$BD"&amp;(MATCH(FR$3,Ferien!$H$5:$H$44,0))+4)+1)</f>
        <v>0</v>
      </c>
      <c r="FS22" s="18">
        <f ca="1">IF(ISNA(MATCH(FS$3,Ferien!$H$5:$H$44,0)),IF(FR22&gt;0,IF(AND(FR22=1,FQ22=0),0,FR22-1),0),INDIRECT("Ferien!$BD"&amp;(MATCH(FS$3,Ferien!$H$5:$H$44,0))+4)+1)</f>
        <v>0</v>
      </c>
      <c r="FT22" s="18">
        <f ca="1">IF(ISNA(MATCH(FT$3,Ferien!$H$5:$H$44,0)),IF(FS22&gt;0,IF(AND(FS22=1,FR22=0),0,FS22-1),0),INDIRECT("Ferien!$BD"&amp;(MATCH(FT$3,Ferien!$H$5:$H$44,0))+4)+1)</f>
        <v>0</v>
      </c>
      <c r="FU22" s="18">
        <f ca="1">IF(ISNA(MATCH(FU$3,Ferien!$H$5:$H$44,0)),IF(FT22&gt;0,IF(AND(FT22=1,FS22=0),0,FT22-1),0),INDIRECT("Ferien!$BD"&amp;(MATCH(FU$3,Ferien!$H$5:$H$44,0))+4)+1)</f>
        <v>0</v>
      </c>
      <c r="FV22" s="18">
        <f ca="1">IF(ISNA(MATCH(FV$3,Ferien!$H$5:$H$44,0)),IF(FU22&gt;0,IF(AND(FU22=1,FT22=0),0,FU22-1),0),INDIRECT("Ferien!$BD"&amp;(MATCH(FV$3,Ferien!$H$5:$H$44,0))+4)+1)</f>
        <v>0</v>
      </c>
      <c r="FW22" s="18">
        <f ca="1">IF(ISNA(MATCH(FW$3,Ferien!$H$5:$H$44,0)),IF(FV22&gt;0,IF(AND(FV22=1,FU22=0),0,FV22-1),0),INDIRECT("Ferien!$BD"&amp;(MATCH(FW$3,Ferien!$H$5:$H$44,0))+4)+1)</f>
        <v>0</v>
      </c>
      <c r="FX22" s="18">
        <f ca="1">IF(ISNA(MATCH(FX$3,Ferien!$H$5:$H$44,0)),IF(FW22&gt;0,IF(AND(FW22=1,FV22=0),0,FW22-1),0),INDIRECT("Ferien!$BD"&amp;(MATCH(FX$3,Ferien!$H$5:$H$44,0))+4)+1)</f>
        <v>0</v>
      </c>
      <c r="FY22" s="18">
        <f ca="1">IF(ISNA(MATCH(FY$3,Ferien!$H$5:$H$44,0)),IF(FX22&gt;0,IF(AND(FX22=1,FW22=0),0,FX22-1),0),INDIRECT("Ferien!$BD"&amp;(MATCH(FY$3,Ferien!$H$5:$H$44,0))+4)+1)</f>
        <v>0</v>
      </c>
      <c r="FZ22" s="18">
        <f ca="1">IF(ISNA(MATCH(FZ$3,Ferien!$H$5:$H$44,0)),IF(FY22&gt;0,IF(AND(FY22=1,FX22=0),0,FY22-1),0),INDIRECT("Ferien!$BD"&amp;(MATCH(FZ$3,Ferien!$H$5:$H$44,0))+4)+1)</f>
        <v>0</v>
      </c>
      <c r="GA22" s="18">
        <f ca="1">IF(ISNA(MATCH(GA$3,Ferien!$H$5:$H$44,0)),IF(FZ22&gt;0,IF(AND(FZ22=1,FY22=0),0,FZ22-1),0),INDIRECT("Ferien!$BD"&amp;(MATCH(GA$3,Ferien!$H$5:$H$44,0))+4)+1)</f>
        <v>0</v>
      </c>
      <c r="GB22" s="18">
        <f ca="1">IF(ISNA(MATCH(GB$3,Ferien!$H$5:$H$44,0)),IF(GA22&gt;0,IF(AND(GA22=1,FZ22=0),0,GA22-1),0),INDIRECT("Ferien!$BD"&amp;(MATCH(GB$3,Ferien!$H$5:$H$44,0))+4)+1)</f>
        <v>0</v>
      </c>
      <c r="GC22" s="18">
        <f ca="1">IF(ISNA(MATCH(GC$3,Ferien!$H$5:$H$44,0)),IF(GB22&gt;0,IF(AND(GB22=1,GA22=0),0,GB22-1),0),INDIRECT("Ferien!$BD"&amp;(MATCH(GC$3,Ferien!$H$5:$H$44,0))+4)+1)</f>
        <v>0</v>
      </c>
      <c r="GD22" s="18">
        <f ca="1">IF(ISNA(MATCH(GD$3,Ferien!$H$5:$H$44,0)),IF(GC22&gt;0,IF(AND(GC22=1,GB22=0),0,GC22-1),0),INDIRECT("Ferien!$BD"&amp;(MATCH(GD$3,Ferien!$H$5:$H$44,0))+4)+1)</f>
        <v>0</v>
      </c>
      <c r="GE22" s="18">
        <f ca="1">IF(ISNA(MATCH(GE$3,Ferien!$H$5:$H$44,0)),IF(GD22&gt;0,IF(AND(GD22=1,GC22=0),0,GD22-1),0),INDIRECT("Ferien!$BD"&amp;(MATCH(GE$3,Ferien!$H$5:$H$44,0))+4)+1)</f>
        <v>0</v>
      </c>
      <c r="GF22" s="18">
        <f ca="1">IF(ISNA(MATCH(GF$3,Ferien!$H$5:$H$44,0)),IF(GE22&gt;0,IF(AND(GE22=1,GD22=0),0,GE22-1),0),INDIRECT("Ferien!$BD"&amp;(MATCH(GF$3,Ferien!$H$5:$H$44,0))+4)+1)</f>
        <v>0</v>
      </c>
      <c r="GG22" s="18">
        <f ca="1">IF(ISNA(MATCH(GG$3,Ferien!$H$5:$H$44,0)),IF(GF22&gt;0,IF(AND(GF22=1,GE22=0),0,GF22-1),0),INDIRECT("Ferien!$BD"&amp;(MATCH(GG$3,Ferien!$H$5:$H$44,0))+4)+1)</f>
        <v>0</v>
      </c>
      <c r="GH22" s="18">
        <f ca="1">IF(ISNA(MATCH(GH$3,Ferien!$H$5:$H$44,0)),IF(GG22&gt;0,IF(AND(GG22=1,GF22=0),0,GG22-1),0),INDIRECT("Ferien!$BD"&amp;(MATCH(GH$3,Ferien!$H$5:$H$44,0))+4)+1)</f>
        <v>0</v>
      </c>
      <c r="GI22" s="18">
        <f ca="1">IF(ISNA(MATCH(GI$3,Ferien!$H$5:$H$44,0)),IF(GH22&gt;0,IF(AND(GH22=1,GG22=0),0,GH22-1),0),INDIRECT("Ferien!$BD"&amp;(MATCH(GI$3,Ferien!$H$5:$H$44,0))+4)+1)</f>
        <v>0</v>
      </c>
      <c r="GJ22" s="18">
        <f ca="1">IF(ISNA(MATCH(GJ$3,Ferien!$H$5:$H$44,0)),IF(GI22&gt;0,IF(AND(GI22=1,GH22=0),0,GI22-1),0),INDIRECT("Ferien!$BD"&amp;(MATCH(GJ$3,Ferien!$H$5:$H$44,0))+4)+1)</f>
        <v>0</v>
      </c>
      <c r="GK22" s="18">
        <f ca="1">IF(ISNA(MATCH(GK$3,Ferien!$H$5:$H$44,0)),IF(GJ22&gt;0,IF(AND(GJ22=1,GI22=0),0,GJ22-1),0),INDIRECT("Ferien!$BD"&amp;(MATCH(GK$3,Ferien!$H$5:$H$44,0))+4)+1)</f>
        <v>0</v>
      </c>
      <c r="GL22" s="18">
        <f ca="1">IF(ISNA(MATCH(GL$3,Ferien!$H$5:$H$44,0)),IF(GK22&gt;0,IF(AND(GK22=1,GJ22=0),0,GK22-1),0),INDIRECT("Ferien!$BD"&amp;(MATCH(GL$3,Ferien!$H$5:$H$44,0))+4)+1)</f>
        <v>0</v>
      </c>
      <c r="GM22" s="18">
        <f ca="1">IF(ISNA(MATCH(GM$3,Ferien!$H$5:$H$44,0)),IF(GL22&gt;0,IF(AND(GL22=1,GK22=0),0,GL22-1),0),INDIRECT("Ferien!$BD"&amp;(MATCH(GM$3,Ferien!$H$5:$H$44,0))+4)+1)</f>
        <v>0</v>
      </c>
      <c r="GN22" s="18">
        <f ca="1">IF(ISNA(MATCH(GN$3,Ferien!$H$5:$H$44,0)),IF(GM22&gt;0,IF(AND(GM22=1,GL22=0),0,GM22-1),0),INDIRECT("Ferien!$BD"&amp;(MATCH(GN$3,Ferien!$H$5:$H$44,0))+4)+1)</f>
        <v>0</v>
      </c>
      <c r="GO22" s="18">
        <f ca="1">IF(ISNA(MATCH(GO$3,Ferien!$H$5:$H$44,0)),IF(GN22&gt;0,IF(AND(GN22=1,GM22=0),0,GN22-1),0),INDIRECT("Ferien!$BD"&amp;(MATCH(GO$3,Ferien!$H$5:$H$44,0))+4)+1)</f>
        <v>0</v>
      </c>
      <c r="GP22" s="18">
        <f ca="1">IF(ISNA(MATCH(GP$3,Ferien!$H$5:$H$44,0)),IF(GO22&gt;0,IF(AND(GO22=1,GN22=0),0,GO22-1),0),INDIRECT("Ferien!$BD"&amp;(MATCH(GP$3,Ferien!$H$5:$H$44,0))+4)+1)</f>
        <v>0</v>
      </c>
      <c r="GQ22" s="18">
        <f ca="1">IF(ISNA(MATCH(GQ$3,Ferien!$H$5:$H$44,0)),IF(GP22&gt;0,IF(AND(GP22=1,GO22=0),0,GP22-1),0),INDIRECT("Ferien!$BD"&amp;(MATCH(GQ$3,Ferien!$H$5:$H$44,0))+4)+1)</f>
        <v>0</v>
      </c>
      <c r="GR22" s="18">
        <f ca="1">IF(ISNA(MATCH(GR$3,Ferien!$H$5:$H$44,0)),IF(GQ22&gt;0,IF(AND(GQ22=1,GP22=0),0,GQ22-1),0),INDIRECT("Ferien!$BD"&amp;(MATCH(GR$3,Ferien!$H$5:$H$44,0))+4)+1)</f>
        <v>0</v>
      </c>
      <c r="GS22" s="18">
        <f ca="1">IF(ISNA(MATCH(GS$3,Ferien!$H$5:$H$44,0)),IF(GR22&gt;0,IF(AND(GR22=1,GQ22=0),0,GR22-1),0),INDIRECT("Ferien!$BD"&amp;(MATCH(GS$3,Ferien!$H$5:$H$44,0))+4)+1)</f>
        <v>0</v>
      </c>
      <c r="GT22" s="18">
        <f ca="1">IF(ISNA(MATCH(GT$3,Ferien!$H$5:$H$44,0)),IF(GS22&gt;0,IF(AND(GS22=1,GR22=0),0,GS22-1),0),INDIRECT("Ferien!$BD"&amp;(MATCH(GT$3,Ferien!$H$5:$H$44,0))+4)+1)</f>
        <v>0</v>
      </c>
      <c r="GU22" s="18">
        <f ca="1">IF(ISNA(MATCH(GU$3,Ferien!$H$5:$H$44,0)),IF(GT22&gt;0,IF(AND(GT22=1,GS22=0),0,GT22-1),0),INDIRECT("Ferien!$BD"&amp;(MATCH(GU$3,Ferien!$H$5:$H$44,0))+4)+1)</f>
        <v>0</v>
      </c>
      <c r="GV22" s="18">
        <f ca="1">IF(ISNA(MATCH(GV$3,Ferien!$H$5:$H$44,0)),IF(GU22&gt;0,IF(AND(GU22=1,GT22=0),0,GU22-1),0),INDIRECT("Ferien!$BD"&amp;(MATCH(GV$3,Ferien!$H$5:$H$44,0))+4)+1)</f>
        <v>0</v>
      </c>
      <c r="GW22" s="18">
        <f ca="1">IF(ISNA(MATCH(GW$3,Ferien!$H$5:$H$44,0)),IF(GV22&gt;0,IF(AND(GV22=1,GU22=0),0,GV22-1),0),INDIRECT("Ferien!$BD"&amp;(MATCH(GW$3,Ferien!$H$5:$H$44,0))+4)+1)</f>
        <v>0</v>
      </c>
      <c r="GX22" s="18">
        <f ca="1">IF(ISNA(MATCH(GX$3,Ferien!$H$5:$H$44,0)),IF(GW22&gt;0,IF(AND(GW22=1,GV22=0),0,GW22-1),0),INDIRECT("Ferien!$BD"&amp;(MATCH(GX$3,Ferien!$H$5:$H$44,0))+4)+1)</f>
        <v>0</v>
      </c>
      <c r="GY22" s="18">
        <f ca="1">IF(ISNA(MATCH(GY$3,Ferien!$H$5:$H$44,0)),IF(GX22&gt;0,IF(AND(GX22=1,GW22=0),0,GX22-1),0),INDIRECT("Ferien!$BD"&amp;(MATCH(GY$3,Ferien!$H$5:$H$44,0))+4)+1)</f>
        <v>0</v>
      </c>
      <c r="GZ22" s="18">
        <f ca="1">IF(ISNA(MATCH(GZ$3,Ferien!$H$5:$H$44,0)),IF(GY22&gt;0,IF(AND(GY22=1,GX22=0),0,GY22-1),0),INDIRECT("Ferien!$BD"&amp;(MATCH(GZ$3,Ferien!$H$5:$H$44,0))+4)+1)</f>
        <v>0</v>
      </c>
      <c r="HA22" s="18">
        <f ca="1">IF(ISNA(MATCH(HA$3,Ferien!$H$5:$H$44,0)),IF(GZ22&gt;0,IF(AND(GZ22=1,GY22=0),0,GZ22-1),0),INDIRECT("Ferien!$BD"&amp;(MATCH(HA$3,Ferien!$H$5:$H$44,0))+4)+1)</f>
        <v>0</v>
      </c>
      <c r="HB22" s="18">
        <f ca="1">IF(ISNA(MATCH(HB$3,Ferien!$H$5:$H$44,0)),IF(HA22&gt;0,IF(AND(HA22=1,GZ22=0),0,HA22-1),0),INDIRECT("Ferien!$BD"&amp;(MATCH(HB$3,Ferien!$H$5:$H$44,0))+4)+1)</f>
        <v>0</v>
      </c>
      <c r="HC22" s="18">
        <f ca="1">IF(ISNA(MATCH(HC$3,Ferien!$H$5:$H$44,0)),IF(HB22&gt;0,IF(AND(HB22=1,HA22=0),0,HB22-1),0),INDIRECT("Ferien!$BD"&amp;(MATCH(HC$3,Ferien!$H$5:$H$44,0))+4)+1)</f>
        <v>0</v>
      </c>
      <c r="HD22" s="18">
        <f ca="1">IF(ISNA(MATCH(HD$3,Ferien!$H$5:$H$44,0)),IF(HC22&gt;0,IF(AND(HC22=1,HB22=0),0,HC22-1),0),INDIRECT("Ferien!$BD"&amp;(MATCH(HD$3,Ferien!$H$5:$H$44,0))+4)+1)</f>
        <v>0</v>
      </c>
      <c r="HE22" s="18">
        <f ca="1">IF(ISNA(MATCH(HE$3,Ferien!$H$5:$H$44,0)),IF(HD22&gt;0,IF(AND(HD22=1,HC22=0),0,HD22-1),0),INDIRECT("Ferien!$BD"&amp;(MATCH(HE$3,Ferien!$H$5:$H$44,0))+4)+1)</f>
        <v>0</v>
      </c>
      <c r="HF22" s="18">
        <f ca="1">IF(ISNA(MATCH(HF$3,Ferien!$H$5:$H$44,0)),IF(HE22&gt;0,IF(AND(HE22=1,HD22=0),0,HE22-1),0),INDIRECT("Ferien!$BD"&amp;(MATCH(HF$3,Ferien!$H$5:$H$44,0))+4)+1)</f>
        <v>0</v>
      </c>
      <c r="HG22" s="18">
        <f ca="1">IF(ISNA(MATCH(HG$3,Ferien!$H$5:$H$44,0)),IF(HF22&gt;0,IF(AND(HF22=1,HE22=0),0,HF22-1),0),INDIRECT("Ferien!$BD"&amp;(MATCH(HG$3,Ferien!$H$5:$H$44,0))+4)+1)</f>
        <v>0</v>
      </c>
      <c r="HH22" s="18">
        <f ca="1">IF(ISNA(MATCH(HH$3,Ferien!$H$5:$H$44,0)),IF(HG22&gt;0,IF(AND(HG22=1,HF22=0),0,HG22-1),0),INDIRECT("Ferien!$BD"&amp;(MATCH(HH$3,Ferien!$H$5:$H$44,0))+4)+1)</f>
        <v>0</v>
      </c>
      <c r="HI22" s="18">
        <f ca="1">IF(ISNA(MATCH(HI$3,Ferien!$H$5:$H$44,0)),IF(HH22&gt;0,IF(AND(HH22=1,HG22=0),0,HH22-1),0),INDIRECT("Ferien!$BD"&amp;(MATCH(HI$3,Ferien!$H$5:$H$44,0))+4)+1)</f>
        <v>0</v>
      </c>
      <c r="HJ22" s="18">
        <f ca="1">IF(ISNA(MATCH(HJ$3,Ferien!$H$5:$H$44,0)),IF(HI22&gt;0,IF(AND(HI22=1,HH22=0),0,HI22-1),0),INDIRECT("Ferien!$BD"&amp;(MATCH(HJ$3,Ferien!$H$5:$H$44,0))+4)+1)</f>
        <v>0</v>
      </c>
      <c r="HK22" s="18">
        <f ca="1">IF(ISNA(MATCH(HK$3,Ferien!$H$5:$H$44,0)),IF(HJ22&gt;0,IF(AND(HJ22=1,HI22=0),0,HJ22-1),0),INDIRECT("Ferien!$BD"&amp;(MATCH(HK$3,Ferien!$H$5:$H$44,0))+4)+1)</f>
        <v>0</v>
      </c>
      <c r="HL22" s="18">
        <f ca="1">IF(ISNA(MATCH(HL$3,Ferien!$H$5:$H$44,0)),IF(HK22&gt;0,IF(AND(HK22=1,HJ22=0),0,HK22-1),0),INDIRECT("Ferien!$BD"&amp;(MATCH(HL$3,Ferien!$H$5:$H$44,0))+4)+1)</f>
        <v>0</v>
      </c>
      <c r="HM22" s="18">
        <f ca="1">IF(ISNA(MATCH(HM$3,Ferien!$H$5:$H$44,0)),IF(HL22&gt;0,IF(AND(HL22=1,HK22=0),0,HL22-1),0),INDIRECT("Ferien!$BD"&amp;(MATCH(HM$3,Ferien!$H$5:$H$44,0))+4)+1)</f>
        <v>0</v>
      </c>
      <c r="HN22" s="18">
        <f ca="1">IF(ISNA(MATCH(HN$3,Ferien!$H$5:$H$44,0)),IF(HM22&gt;0,IF(AND(HM22=1,HL22=0),0,HM22-1),0),INDIRECT("Ferien!$BD"&amp;(MATCH(HN$3,Ferien!$H$5:$H$44,0))+4)+1)</f>
        <v>0</v>
      </c>
      <c r="HO22" s="18">
        <f ca="1">IF(ISNA(MATCH(HO$3,Ferien!$H$5:$H$44,0)),IF(HN22&gt;0,IF(AND(HN22=1,HM22=0),0,HN22-1),0),INDIRECT("Ferien!$BD"&amp;(MATCH(HO$3,Ferien!$H$5:$H$44,0))+4)+1)</f>
        <v>0</v>
      </c>
      <c r="HP22" s="18">
        <f ca="1">IF(ISNA(MATCH(HP$3,Ferien!$H$5:$H$44,0)),IF(HO22&gt;0,IF(AND(HO22=1,HN22=0),0,HO22-1),0),INDIRECT("Ferien!$BD"&amp;(MATCH(HP$3,Ferien!$H$5:$H$44,0))+4)+1)</f>
        <v>0</v>
      </c>
      <c r="HQ22" s="18">
        <f ca="1">IF(ISNA(MATCH(HQ$3,Ferien!$H$5:$H$44,0)),IF(HP22&gt;0,IF(AND(HP22=1,HO22=0),0,HP22-1),0),INDIRECT("Ferien!$BD"&amp;(MATCH(HQ$3,Ferien!$H$5:$H$44,0))+4)+1)</f>
        <v>0</v>
      </c>
      <c r="HR22" s="18">
        <f ca="1">IF(ISNA(MATCH(HR$3,Ferien!$H$5:$H$44,0)),IF(HQ22&gt;0,IF(AND(HQ22=1,HP22=0),0,HQ22-1),0),INDIRECT("Ferien!$BD"&amp;(MATCH(HR$3,Ferien!$H$5:$H$44,0))+4)+1)</f>
        <v>0</v>
      </c>
      <c r="HS22" s="18">
        <f ca="1">IF(ISNA(MATCH(HS$3,Ferien!$H$5:$H$44,0)),IF(HR22&gt;0,IF(AND(HR22=1,HQ22=0),0,HR22-1),0),INDIRECT("Ferien!$BD"&amp;(MATCH(HS$3,Ferien!$H$5:$H$44,0))+4)+1)</f>
        <v>0</v>
      </c>
      <c r="HT22" s="18">
        <f ca="1">IF(ISNA(MATCH(HT$3,Ferien!$H$5:$H$44,0)),IF(HS22&gt;0,IF(AND(HS22=1,HR22=0),0,HS22-1),0),INDIRECT("Ferien!$BD"&amp;(MATCH(HT$3,Ferien!$H$5:$H$44,0))+4)+1)</f>
        <v>0</v>
      </c>
      <c r="HU22" s="18">
        <f ca="1">IF(ISNA(MATCH(HU$3,Ferien!$H$5:$H$44,0)),IF(HT22&gt;0,IF(AND(HT22=1,HS22=0),0,HT22-1),0),INDIRECT("Ferien!$BD"&amp;(MATCH(HU$3,Ferien!$H$5:$H$44,0))+4)+1)</f>
        <v>0</v>
      </c>
      <c r="HV22" s="18">
        <f ca="1">IF(ISNA(MATCH(HV$3,Ferien!$H$5:$H$44,0)),IF(HU22&gt;0,IF(AND(HU22=1,HT22=0),0,HU22-1),0),INDIRECT("Ferien!$BD"&amp;(MATCH(HV$3,Ferien!$H$5:$H$44,0))+4)+1)</f>
        <v>0</v>
      </c>
      <c r="HW22" s="18">
        <f ca="1">IF(ISNA(MATCH(HW$3,Ferien!$H$5:$H$44,0)),IF(HV22&gt;0,IF(AND(HV22=1,HU22=0),0,HV22-1),0),INDIRECT("Ferien!$BD"&amp;(MATCH(HW$3,Ferien!$H$5:$H$44,0))+4)+1)</f>
        <v>0</v>
      </c>
      <c r="HX22" s="18">
        <f ca="1">IF(ISNA(MATCH(HX$3,Ferien!$H$5:$H$44,0)),IF(HW22&gt;0,IF(AND(HW22=1,HV22=0),0,HW22-1),0),INDIRECT("Ferien!$BD"&amp;(MATCH(HX$3,Ferien!$H$5:$H$44,0))+4)+1)</f>
        <v>0</v>
      </c>
      <c r="HY22" s="18">
        <f ca="1">IF(ISNA(MATCH(HY$3,Ferien!$H$5:$H$44,0)),IF(HX22&gt;0,IF(AND(HX22=1,HW22=0),0,HX22-1),0),INDIRECT("Ferien!$BD"&amp;(MATCH(HY$3,Ferien!$H$5:$H$44,0))+4)+1)</f>
        <v>0</v>
      </c>
      <c r="HZ22" s="18">
        <f ca="1">IF(ISNA(MATCH(HZ$3,Ferien!$H$5:$H$44,0)),IF(HY22&gt;0,IF(AND(HY22=1,HX22=0),0,HY22-1),0),INDIRECT("Ferien!$BD"&amp;(MATCH(HZ$3,Ferien!$H$5:$H$44,0))+4)+1)</f>
        <v>0</v>
      </c>
      <c r="IA22" s="18">
        <f ca="1">IF(ISNA(MATCH(IA$3,Ferien!$H$5:$H$44,0)),IF(HZ22&gt;0,IF(AND(HZ22=1,HY22=0),0,HZ22-1),0),INDIRECT("Ferien!$BD"&amp;(MATCH(IA$3,Ferien!$H$5:$H$44,0))+4)+1)</f>
        <v>0</v>
      </c>
      <c r="IB22" s="18">
        <f ca="1">IF(ISNA(MATCH(IB$3,Ferien!$H$5:$H$44,0)),IF(IA22&gt;0,IF(AND(IA22=1,HZ22=0),0,IA22-1),0),INDIRECT("Ferien!$BD"&amp;(MATCH(IB$3,Ferien!$H$5:$H$44,0))+4)+1)</f>
        <v>0</v>
      </c>
      <c r="IC22" s="18">
        <f ca="1">IF(ISNA(MATCH(IC$3,Ferien!$H$5:$H$44,0)),IF(IB22&gt;0,IF(AND(IB22=1,IA22=0),0,IB22-1),0),INDIRECT("Ferien!$BD"&amp;(MATCH(IC$3,Ferien!$H$5:$H$44,0))+4)+1)</f>
        <v>0</v>
      </c>
      <c r="ID22" s="18">
        <f ca="1">IF(ISNA(MATCH(ID$3,Ferien!$H$5:$H$44,0)),IF(IC22&gt;0,IF(AND(IC22=1,IB22=0),0,IC22-1),0),INDIRECT("Ferien!$BD"&amp;(MATCH(ID$3,Ferien!$H$5:$H$44,0))+4)+1)</f>
        <v>0</v>
      </c>
      <c r="IE22" s="18">
        <f ca="1">IF(ISNA(MATCH(IE$3,Ferien!$H$5:$H$44,0)),IF(ID22&gt;0,IF(AND(ID22=1,IC22=0),0,ID22-1),0),INDIRECT("Ferien!$BD"&amp;(MATCH(IE$3,Ferien!$H$5:$H$44,0))+4)+1)</f>
        <v>0</v>
      </c>
      <c r="IF22" s="18">
        <f ca="1">IF(ISNA(MATCH(IF$3,Ferien!$H$5:$H$44,0)),IF(IE22&gt;0,IF(AND(IE22=1,ID22=0),0,IE22-1),0),INDIRECT("Ferien!$BD"&amp;(MATCH(IF$3,Ferien!$H$5:$H$44,0))+4)+1)</f>
        <v>0</v>
      </c>
      <c r="IG22" s="18">
        <f ca="1">IF(ISNA(MATCH(IG$3,Ferien!$H$5:$H$44,0)),IF(IF22&gt;0,IF(AND(IF22=1,IE22=0),0,IF22-1),0),INDIRECT("Ferien!$BD"&amp;(MATCH(IG$3,Ferien!$H$5:$H$44,0))+4)+1)</f>
        <v>0</v>
      </c>
      <c r="IH22" s="18">
        <f ca="1">IF(ISNA(MATCH(IH$3,Ferien!$H$5:$H$44,0)),IF(IG22&gt;0,IF(AND(IG22=1,IF22=0),0,IG22-1),0),INDIRECT("Ferien!$BD"&amp;(MATCH(IH$3,Ferien!$H$5:$H$44,0))+4)+1)</f>
        <v>0</v>
      </c>
      <c r="II22" s="18">
        <f ca="1">IF(ISNA(MATCH(II$3,Ferien!$H$5:$H$44,0)),IF(IH22&gt;0,IF(AND(IH22=1,IG22=0),0,IH22-1),0),INDIRECT("Ferien!$BD"&amp;(MATCH(II$3,Ferien!$H$5:$H$44,0))+4)+1)</f>
        <v>0</v>
      </c>
      <c r="IJ22" s="18">
        <f ca="1">IF(ISNA(MATCH(IJ$3,Ferien!$H$5:$H$44,0)),IF(II22&gt;0,IF(AND(II22=1,IH22=0),0,II22-1),0),INDIRECT("Ferien!$BD"&amp;(MATCH(IJ$3,Ferien!$H$5:$H$44,0))+4)+1)</f>
        <v>0</v>
      </c>
      <c r="IK22" s="18">
        <f ca="1">IF(ISNA(MATCH(IK$3,Ferien!$H$5:$H$44,0)),IF(IJ22&gt;0,IF(AND(IJ22=1,II22=0),0,IJ22-1),0),INDIRECT("Ferien!$BD"&amp;(MATCH(IK$3,Ferien!$H$5:$H$44,0))+4)+1)</f>
        <v>0</v>
      </c>
      <c r="IL22" s="18">
        <f ca="1">IF(ISNA(MATCH(IL$3,Ferien!$H$5:$H$44,0)),IF(IK22&gt;0,IF(AND(IK22=1,IJ22=0),0,IK22-1),0),INDIRECT("Ferien!$BD"&amp;(MATCH(IL$3,Ferien!$H$5:$H$44,0))+4)+1)</f>
        <v>0</v>
      </c>
      <c r="IM22" s="18">
        <f ca="1">IF(ISNA(MATCH(IM$3,Ferien!$H$5:$H$44,0)),IF(IL22&gt;0,IF(AND(IL22=1,IK22=0),0,IL22-1),0),INDIRECT("Ferien!$BD"&amp;(MATCH(IM$3,Ferien!$H$5:$H$44,0))+4)+1)</f>
        <v>0</v>
      </c>
      <c r="IN22" s="18">
        <f ca="1">IF(ISNA(MATCH(IN$3,Ferien!$H$5:$H$44,0)),IF(IM22&gt;0,IF(AND(IM22=1,IL22=0),0,IM22-1),0),INDIRECT("Ferien!$BD"&amp;(MATCH(IN$3,Ferien!$H$5:$H$44,0))+4)+1)</f>
        <v>0</v>
      </c>
      <c r="IO22" s="18">
        <f ca="1">IF(ISNA(MATCH(IO$3,Ferien!$H$5:$H$44,0)),IF(IN22&gt;0,IF(AND(IN22=1,IM22=0),0,IN22-1),0),INDIRECT("Ferien!$BD"&amp;(MATCH(IO$3,Ferien!$H$5:$H$44,0))+4)+1)</f>
        <v>0</v>
      </c>
      <c r="IP22" s="18">
        <f ca="1">IF(ISNA(MATCH(IP$3,Ferien!$H$5:$H$44,0)),IF(IO22&gt;0,IF(AND(IO22=1,IN22=0),0,IO22-1),0),INDIRECT("Ferien!$BD"&amp;(MATCH(IP$3,Ferien!$H$5:$H$44,0))+4)+1)</f>
        <v>0</v>
      </c>
      <c r="IQ22" s="18">
        <f ca="1">IF(ISNA(MATCH(IQ$3,Ferien!$H$5:$H$44,0)),IF(IP22&gt;0,IF(AND(IP22=1,IO22=0),0,IP22-1),0),INDIRECT("Ferien!$BD"&amp;(MATCH(IQ$3,Ferien!$H$5:$H$44,0))+4)+1)</f>
        <v>0</v>
      </c>
      <c r="IR22" s="18">
        <f ca="1">IF(ISNA(MATCH(IR$3,Ferien!$H$5:$H$44,0)),IF(IQ22&gt;0,IF(AND(IQ22=1,IP22=0),0,IQ22-1),0),INDIRECT("Ferien!$BD"&amp;(MATCH(IR$3,Ferien!$H$5:$H$44,0))+4)+1)</f>
        <v>0</v>
      </c>
      <c r="IS22" s="18">
        <f ca="1">IF(ISNA(MATCH(IS$3,Ferien!$H$5:$H$44,0)),IF(IR22&gt;0,IF(AND(IR22=1,IQ22=0),0,IR22-1),0),INDIRECT("Ferien!$BD"&amp;(MATCH(IS$3,Ferien!$H$5:$H$44,0))+4)+1)</f>
        <v>0</v>
      </c>
      <c r="IT22" s="18">
        <f ca="1">IF(ISNA(MATCH(IT$3,Ferien!$H$5:$H$44,0)),IF(IS22&gt;0,IF(AND(IS22=1,IR22=0),0,IS22-1),0),INDIRECT("Ferien!$BD"&amp;(MATCH(IT$3,Ferien!$H$5:$H$44,0))+4)+1)</f>
        <v>0</v>
      </c>
      <c r="IU22" s="18">
        <f ca="1">IF(ISNA(MATCH(IU$3,Ferien!$H$5:$H$44,0)),IF(IT22&gt;0,IF(AND(IT22=1,IS22=0),0,IT22-1),0),INDIRECT("Ferien!$BD"&amp;(MATCH(IU$3,Ferien!$H$5:$H$44,0))+4)+1)</f>
        <v>0</v>
      </c>
      <c r="IV22" s="18">
        <f ca="1">IF(ISNA(MATCH(IV$3,Ferien!$H$5:$H$44,0)),IF(IU22&gt;0,IF(AND(IU22=1,IT22=0),0,IU22-1),0),INDIRECT("Ferien!$BD"&amp;(MATCH(IV$3,Ferien!$H$5:$H$44,0))+4)+1)</f>
        <v>0</v>
      </c>
      <c r="IW22" s="18">
        <f ca="1">IF(ISNA(MATCH(IW$3,Ferien!$H$5:$H$44,0)),IF(IV22&gt;0,IF(AND(IV22=1,IU22=0),0,IV22-1),0),INDIRECT("Ferien!$BD"&amp;(MATCH(IW$3,Ferien!$H$5:$H$44,0))+4)+1)</f>
        <v>0</v>
      </c>
      <c r="IX22" s="18">
        <f ca="1">IF(ISNA(MATCH(IX$3,Ferien!$H$5:$H$44,0)),IF(IW22&gt;0,IF(AND(IW22=1,IV22=0),0,IW22-1),0),INDIRECT("Ferien!$BD"&amp;(MATCH(IX$3,Ferien!$H$5:$H$44,0))+4)+1)</f>
        <v>0</v>
      </c>
      <c r="IY22" s="18">
        <f ca="1">IF(ISNA(MATCH(IY$3,Ferien!$H$5:$H$44,0)),IF(IX22&gt;0,IF(AND(IX22=1,IW22=0),0,IX22-1),0),INDIRECT("Ferien!$BD"&amp;(MATCH(IY$3,Ferien!$H$5:$H$44,0))+4)+1)</f>
        <v>0</v>
      </c>
      <c r="IZ22" s="18">
        <f ca="1">IF(ISNA(MATCH(IZ$3,Ferien!$H$5:$H$44,0)),IF(IY22&gt;0,IF(AND(IY22=1,IX22=0),0,IY22-1),0),INDIRECT("Ferien!$BD"&amp;(MATCH(IZ$3,Ferien!$H$5:$H$44,0))+4)+1)</f>
        <v>0</v>
      </c>
      <c r="JA22" s="18">
        <f ca="1">IF(ISNA(MATCH(JA$3,Ferien!$H$5:$H$44,0)),IF(IZ22&gt;0,IF(AND(IZ22=1,IY22=0),0,IZ22-1),0),INDIRECT("Ferien!$BD"&amp;(MATCH(JA$3,Ferien!$H$5:$H$44,0))+4)+1)</f>
        <v>0</v>
      </c>
      <c r="JB22" s="18">
        <f ca="1">IF(ISNA(MATCH(JB$3,Ferien!$H$5:$H$44,0)),IF(JA22&gt;0,IF(AND(JA22=1,IZ22=0),0,JA22-1),0),INDIRECT("Ferien!$BD"&amp;(MATCH(JB$3,Ferien!$H$5:$H$44,0))+4)+1)</f>
        <v>0</v>
      </c>
      <c r="JC22" s="18">
        <f ca="1">IF(ISNA(MATCH(JC$3,Ferien!$H$5:$H$44,0)),IF(JB22&gt;0,IF(AND(JB22=1,JA22=0),0,JB22-1),0),INDIRECT("Ferien!$BD"&amp;(MATCH(JC$3,Ferien!$H$5:$H$44,0))+4)+1)</f>
        <v>0</v>
      </c>
      <c r="JD22" s="18">
        <f ca="1">IF(ISNA(MATCH(JD$3,Ferien!$H$5:$H$44,0)),IF(JC22&gt;0,IF(AND(JC22=1,JB22=0),0,JC22-1),0),INDIRECT("Ferien!$BD"&amp;(MATCH(JD$3,Ferien!$H$5:$H$44,0))+4)+1)</f>
        <v>0</v>
      </c>
      <c r="JE22" s="18">
        <f ca="1">IF(ISNA(MATCH(JE$3,Ferien!$H$5:$H$44,0)),IF(JD22&gt;0,IF(AND(JD22=1,JC22=0),0,JD22-1),0),INDIRECT("Ferien!$BD"&amp;(MATCH(JE$3,Ferien!$H$5:$H$44,0))+4)+1)</f>
        <v>0</v>
      </c>
      <c r="JF22" s="18">
        <f ca="1">IF(ISNA(MATCH(JF$3,Ferien!$H$5:$H$44,0)),IF(JE22&gt;0,IF(AND(JE22=1,JD22=0),0,JE22-1),0),INDIRECT("Ferien!$BD"&amp;(MATCH(JF$3,Ferien!$H$5:$H$44,0))+4)+1)</f>
        <v>0</v>
      </c>
      <c r="JG22" s="18">
        <f ca="1">IF(ISNA(MATCH(JG$3,Ferien!$H$5:$H$44,0)),IF(JF22&gt;0,IF(AND(JF22=1,JE22=0),0,JF22-1),0),INDIRECT("Ferien!$BD"&amp;(MATCH(JG$3,Ferien!$H$5:$H$44,0))+4)+1)</f>
        <v>0</v>
      </c>
      <c r="JH22" s="18">
        <f ca="1">IF(ISNA(MATCH(JH$3,Ferien!$H$5:$H$44,0)),IF(JG22&gt;0,IF(AND(JG22=1,JF22=0),0,JG22-1),0),INDIRECT("Ferien!$BD"&amp;(MATCH(JH$3,Ferien!$H$5:$H$44,0))+4)+1)</f>
        <v>0</v>
      </c>
      <c r="JI22" s="18">
        <f ca="1">IF(ISNA(MATCH(JI$3,Ferien!$H$5:$H$44,0)),IF(JH22&gt;0,IF(AND(JH22=1,JG22=0),0,JH22-1),0),INDIRECT("Ferien!$BD"&amp;(MATCH(JI$3,Ferien!$H$5:$H$44,0))+4)+1)</f>
        <v>0</v>
      </c>
      <c r="JJ22" s="18">
        <f ca="1">IF(ISNA(MATCH(JJ$3,Ferien!$H$5:$H$44,0)),IF(JI22&gt;0,IF(AND(JI22=1,JH22=0),0,JI22-1),0),INDIRECT("Ferien!$BD"&amp;(MATCH(JJ$3,Ferien!$H$5:$H$44,0))+4)+1)</f>
        <v>0</v>
      </c>
      <c r="JK22" s="18">
        <f ca="1">IF(ISNA(MATCH(JK$3,Ferien!$H$5:$H$44,0)),IF(JJ22&gt;0,IF(AND(JJ22=1,JI22=0),0,JJ22-1),0),INDIRECT("Ferien!$BD"&amp;(MATCH(JK$3,Ferien!$H$5:$H$44,0))+4)+1)</f>
        <v>0</v>
      </c>
      <c r="JL22" s="18">
        <f ca="1">IF(ISNA(MATCH(JL$3,Ferien!$H$5:$H$44,0)),IF(JK22&gt;0,IF(AND(JK22=1,JJ22=0),0,JK22-1),0),INDIRECT("Ferien!$BD"&amp;(MATCH(JL$3,Ferien!$H$5:$H$44,0))+4)+1)</f>
        <v>0</v>
      </c>
      <c r="JM22" s="18">
        <f ca="1">IF(ISNA(MATCH(JM$3,Ferien!$H$5:$H$44,0)),IF(JL22&gt;0,IF(AND(JL22=1,JK22=0),0,JL22-1),0),INDIRECT("Ferien!$BD"&amp;(MATCH(JM$3,Ferien!$H$5:$H$44,0))+4)+1)</f>
        <v>0</v>
      </c>
      <c r="JN22" s="18">
        <f ca="1">IF(ISNA(MATCH(JN$3,Ferien!$H$5:$H$44,0)),IF(JM22&gt;0,IF(AND(JM22=1,JL22=0),0,JM22-1),0),INDIRECT("Ferien!$BD"&amp;(MATCH(JN$3,Ferien!$H$5:$H$44,0))+4)+1)</f>
        <v>0</v>
      </c>
      <c r="JO22" s="18">
        <f ca="1">IF(ISNA(MATCH(JO$3,Ferien!$H$5:$H$44,0)),IF(JN22&gt;0,IF(AND(JN22=1,JM22=0),0,JN22-1),0),INDIRECT("Ferien!$BD"&amp;(MATCH(JO$3,Ferien!$H$5:$H$44,0))+4)+1)</f>
        <v>0</v>
      </c>
      <c r="JP22" s="18">
        <f ca="1">IF(ISNA(MATCH(JP$3,Ferien!$H$5:$H$44,0)),IF(JO22&gt;0,IF(AND(JO22=1,JN22=0),0,JO22-1),0),INDIRECT("Ferien!$BD"&amp;(MATCH(JP$3,Ferien!$H$5:$H$44,0))+4)+1)</f>
        <v>0</v>
      </c>
      <c r="JQ22" s="18">
        <f ca="1">IF(ISNA(MATCH(JQ$3,Ferien!$H$5:$H$44,0)),IF(JP22&gt;0,IF(AND(JP22=1,JO22=0),0,JP22-1),0),INDIRECT("Ferien!$BD"&amp;(MATCH(JQ$3,Ferien!$H$5:$H$44,0))+4)+1)</f>
        <v>0</v>
      </c>
      <c r="JR22" s="18">
        <f ca="1">IF(ISNA(MATCH(JR$3,Ferien!$H$5:$H$44,0)),IF(JQ22&gt;0,IF(AND(JQ22=1,JP22=0),0,JQ22-1),0),INDIRECT("Ferien!$BD"&amp;(MATCH(JR$3,Ferien!$H$5:$H$44,0))+4)+1)</f>
        <v>0</v>
      </c>
      <c r="JS22" s="18">
        <f ca="1">IF(ISNA(MATCH(JS$3,Ferien!$H$5:$H$44,0)),IF(JR22&gt;0,IF(AND(JR22=1,JQ22=0),0,JR22-1),0),INDIRECT("Ferien!$BD"&amp;(MATCH(JS$3,Ferien!$H$5:$H$44,0))+4)+1)</f>
        <v>0</v>
      </c>
      <c r="JT22" s="18">
        <f ca="1">IF(ISNA(MATCH(JT$3,Ferien!$H$5:$H$44,0)),IF(JS22&gt;0,IF(AND(JS22=1,JR22=0),0,JS22-1),0),INDIRECT("Ferien!$BD"&amp;(MATCH(JT$3,Ferien!$H$5:$H$44,0))+4)+1)</f>
        <v>0</v>
      </c>
      <c r="JU22" s="18">
        <f ca="1">IF(ISNA(MATCH(JU$3,Ferien!$H$5:$H$44,0)),IF(JT22&gt;0,IF(AND(JT22=1,JS22=0),0,JT22-1),0),INDIRECT("Ferien!$BD"&amp;(MATCH(JU$3,Ferien!$H$5:$H$44,0))+4)+1)</f>
        <v>0</v>
      </c>
      <c r="JV22" s="18">
        <f ca="1">IF(ISNA(MATCH(JV$3,Ferien!$H$5:$H$44,0)),IF(JU22&gt;0,IF(AND(JU22=1,JT22=0),0,JU22-1),0),INDIRECT("Ferien!$BD"&amp;(MATCH(JV$3,Ferien!$H$5:$H$44,0))+4)+1)</f>
        <v>0</v>
      </c>
      <c r="JW22" s="18">
        <f ca="1">IF(ISNA(MATCH(JW$3,Ferien!$H$5:$H$44,0)),IF(JV22&gt;0,IF(AND(JV22=1,JU22=0),0,JV22-1),0),INDIRECT("Ferien!$BD"&amp;(MATCH(JW$3,Ferien!$H$5:$H$44,0))+4)+1)</f>
        <v>0</v>
      </c>
      <c r="JX22" s="18">
        <f ca="1">IF(ISNA(MATCH(JX$3,Ferien!$H$5:$H$44,0)),IF(JW22&gt;0,IF(AND(JW22=1,JV22=0),0,JW22-1),0),INDIRECT("Ferien!$BD"&amp;(MATCH(JX$3,Ferien!$H$5:$H$44,0))+4)+1)</f>
        <v>0</v>
      </c>
      <c r="JY22" s="18">
        <f ca="1">IF(ISNA(MATCH(JY$3,Ferien!$H$5:$H$44,0)),IF(JX22&gt;0,IF(AND(JX22=1,JW22=0),0,JX22-1),0),INDIRECT("Ferien!$BD"&amp;(MATCH(JY$3,Ferien!$H$5:$H$44,0))+4)+1)</f>
        <v>0</v>
      </c>
      <c r="JZ22" s="18">
        <f ca="1">IF(ISNA(MATCH(JZ$3,Ferien!$H$5:$H$44,0)),IF(JY22&gt;0,IF(AND(JY22=1,JX22=0),0,JY22-1),0),INDIRECT("Ferien!$BD"&amp;(MATCH(JZ$3,Ferien!$H$5:$H$44,0))+4)+1)</f>
        <v>0</v>
      </c>
      <c r="KA22" s="18">
        <f ca="1">IF(ISNA(MATCH(KA$3,Ferien!$H$5:$H$44,0)),IF(JZ22&gt;0,IF(AND(JZ22=1,JY22=0),0,JZ22-1),0),INDIRECT("Ferien!$BD"&amp;(MATCH(KA$3,Ferien!$H$5:$H$44,0))+4)+1)</f>
        <v>0</v>
      </c>
      <c r="KB22" s="18">
        <f ca="1">IF(ISNA(MATCH(KB$3,Ferien!$H$5:$H$44,0)),IF(KA22&gt;0,IF(AND(KA22=1,JZ22=0),0,KA22-1),0),INDIRECT("Ferien!$BD"&amp;(MATCH(KB$3,Ferien!$H$5:$H$44,0))+4)+1)</f>
        <v>0</v>
      </c>
      <c r="KC22" s="18">
        <f ca="1">IF(ISNA(MATCH(KC$3,Ferien!$H$5:$H$44,0)),IF(KB22&gt;0,IF(AND(KB22=1,KA22=0),0,KB22-1),0),INDIRECT("Ferien!$BD"&amp;(MATCH(KC$3,Ferien!$H$5:$H$44,0))+4)+1)</f>
        <v>0</v>
      </c>
      <c r="KD22" s="18">
        <f ca="1">IF(ISNA(MATCH(KD$3,Ferien!$H$5:$H$44,0)),IF(KC22&gt;0,IF(AND(KC22=1,KB22=0),0,KC22-1),0),INDIRECT("Ferien!$BD"&amp;(MATCH(KD$3,Ferien!$H$5:$H$44,0))+4)+1)</f>
        <v>0</v>
      </c>
      <c r="KE22" s="18">
        <f ca="1">IF(ISNA(MATCH(KE$3,Ferien!$H$5:$H$44,0)),IF(KD22&gt;0,IF(AND(KD22=1,KC22=0),0,KD22-1),0),INDIRECT("Ferien!$BD"&amp;(MATCH(KE$3,Ferien!$H$5:$H$44,0))+4)+1)</f>
        <v>0</v>
      </c>
      <c r="KF22" s="18">
        <f ca="1">IF(ISNA(MATCH(KF$3,Ferien!$H$5:$H$44,0)),IF(KE22&gt;0,IF(AND(KE22=1,KD22=0),0,KE22-1),0),INDIRECT("Ferien!$BD"&amp;(MATCH(KF$3,Ferien!$H$5:$H$44,0))+4)+1)</f>
        <v>0</v>
      </c>
      <c r="KG22" s="18">
        <f ca="1">IF(ISNA(MATCH(KG$3,Ferien!$H$5:$H$44,0)),IF(KF22&gt;0,IF(AND(KF22=1,KE22=0),0,KF22-1),0),INDIRECT("Ferien!$BD"&amp;(MATCH(KG$3,Ferien!$H$5:$H$44,0))+4)+1)</f>
        <v>0</v>
      </c>
      <c r="KH22" s="18">
        <f ca="1">IF(ISNA(MATCH(KH$3,Ferien!$H$5:$H$44,0)),IF(KG22&gt;0,IF(AND(KG22=1,KF22=0),0,KG22-1),0),INDIRECT("Ferien!$BD"&amp;(MATCH(KH$3,Ferien!$H$5:$H$44,0))+4)+1)</f>
        <v>0</v>
      </c>
      <c r="KI22" s="18">
        <f ca="1">IF(ISNA(MATCH(KI$3,Ferien!$H$5:$H$44,0)),IF(KH22&gt;0,IF(AND(KH22=1,KG22=0),0,KH22-1),0),INDIRECT("Ferien!$BD"&amp;(MATCH(KI$3,Ferien!$H$5:$H$44,0))+4)+1)</f>
        <v>0</v>
      </c>
      <c r="KJ22" s="18">
        <f ca="1">IF(ISNA(MATCH(KJ$3,Ferien!$H$5:$H$44,0)),IF(KI22&gt;0,IF(AND(KI22=1,KH22=0),0,KI22-1),0),INDIRECT("Ferien!$BD"&amp;(MATCH(KJ$3,Ferien!$H$5:$H$44,0))+4)+1)</f>
        <v>0</v>
      </c>
      <c r="KK22" s="18">
        <f ca="1">IF(ISNA(MATCH(KK$3,Ferien!$H$5:$H$44,0)),IF(KJ22&gt;0,IF(AND(KJ22=1,KI22=0),0,KJ22-1),0),INDIRECT("Ferien!$BD"&amp;(MATCH(KK$3,Ferien!$H$5:$H$44,0))+4)+1)</f>
        <v>0</v>
      </c>
      <c r="KL22" s="18">
        <f ca="1">IF(ISNA(MATCH(KL$3,Ferien!$H$5:$H$44,0)),IF(KK22&gt;0,IF(AND(KK22=1,KJ22=0),0,KK22-1),0),INDIRECT("Ferien!$BD"&amp;(MATCH(KL$3,Ferien!$H$5:$H$44,0))+4)+1)</f>
        <v>0</v>
      </c>
      <c r="KM22" s="18">
        <f ca="1">IF(ISNA(MATCH(KM$3,Ferien!$H$5:$H$44,0)),IF(KL22&gt;0,IF(AND(KL22=1,KK22=0),0,KL22-1),0),INDIRECT("Ferien!$BD"&amp;(MATCH(KM$3,Ferien!$H$5:$H$44,0))+4)+1)</f>
        <v>0</v>
      </c>
      <c r="KN22" s="18">
        <f ca="1">IF(ISNA(MATCH(KN$3,Ferien!$H$5:$H$44,0)),IF(KM22&gt;0,IF(AND(KM22=1,KL22=0),0,KM22-1),0),INDIRECT("Ferien!$BD"&amp;(MATCH(KN$3,Ferien!$H$5:$H$44,0))+4)+1)</f>
        <v>0</v>
      </c>
      <c r="KO22" s="18">
        <f ca="1">IF(ISNA(MATCH(KO$3,Ferien!$H$5:$H$44,0)),IF(KN22&gt;0,IF(AND(KN22=1,KM22=0),0,KN22-1),0),INDIRECT("Ferien!$BD"&amp;(MATCH(KO$3,Ferien!$H$5:$H$44,0))+4)+1)</f>
        <v>0</v>
      </c>
      <c r="KP22" s="18">
        <f ca="1">IF(ISNA(MATCH(KP$3,Ferien!$H$5:$H$44,0)),IF(KO22&gt;0,IF(AND(KO22=1,KN22=0),0,KO22-1),0),INDIRECT("Ferien!$BD"&amp;(MATCH(KP$3,Ferien!$H$5:$H$44,0))+4)+1)</f>
        <v>0</v>
      </c>
      <c r="KQ22" s="18">
        <f ca="1">IF(ISNA(MATCH(KQ$3,Ferien!$H$5:$H$44,0)),IF(KP22&gt;0,IF(AND(KP22=1,KO22=0),0,KP22-1),0),INDIRECT("Ferien!$BD"&amp;(MATCH(KQ$3,Ferien!$H$5:$H$44,0))+4)+1)</f>
        <v>0</v>
      </c>
      <c r="KR22" s="18">
        <f ca="1">IF(ISNA(MATCH(KR$3,Ferien!$H$5:$H$44,0)),IF(KQ22&gt;0,IF(AND(KQ22=1,KP22=0),0,KQ22-1),0),INDIRECT("Ferien!$BD"&amp;(MATCH(KR$3,Ferien!$H$5:$H$44,0))+4)+1)</f>
        <v>0</v>
      </c>
      <c r="KS22" s="18">
        <f ca="1">IF(ISNA(MATCH(KS$3,Ferien!$H$5:$H$44,0)),IF(KR22&gt;0,IF(AND(KR22=1,KQ22=0),0,KR22-1),0),INDIRECT("Ferien!$BD"&amp;(MATCH(KS$3,Ferien!$H$5:$H$44,0))+4)+1)</f>
        <v>0</v>
      </c>
      <c r="KT22" s="18">
        <f ca="1">IF(ISNA(MATCH(KT$3,Ferien!$H$5:$H$44,0)),IF(KS22&gt;0,IF(AND(KS22=1,KR22=0),0,KS22-1),0),INDIRECT("Ferien!$BD"&amp;(MATCH(KT$3,Ferien!$H$5:$H$44,0))+4)+1)</f>
        <v>0</v>
      </c>
      <c r="KU22" s="18">
        <f ca="1">IF(ISNA(MATCH(KU$3,Ferien!$H$5:$H$44,0)),IF(KT22&gt;0,IF(AND(KT22=1,KS22=0),0,KT22-1),0),INDIRECT("Ferien!$BD"&amp;(MATCH(KU$3,Ferien!$H$5:$H$44,0))+4)+1)</f>
        <v>0</v>
      </c>
      <c r="KV22" s="18">
        <f ca="1">IF(ISNA(MATCH(KV$3,Ferien!$H$5:$H$44,0)),IF(KU22&gt;0,IF(AND(KU22=1,KT22=0),0,KU22-1),0),INDIRECT("Ferien!$BD"&amp;(MATCH(KV$3,Ferien!$H$5:$H$44,0))+4)+1)</f>
        <v>0</v>
      </c>
      <c r="KW22" s="18">
        <f ca="1">IF(ISNA(MATCH(KW$3,Ferien!$H$5:$H$44,0)),IF(KV22&gt;0,IF(AND(KV22=1,KU22=0),0,KV22-1),0),INDIRECT("Ferien!$BD"&amp;(MATCH(KW$3,Ferien!$H$5:$H$44,0))+4)+1)</f>
        <v>0</v>
      </c>
      <c r="KX22" s="18">
        <f ca="1">IF(ISNA(MATCH(KX$3,Ferien!$H$5:$H$44,0)),IF(KW22&gt;0,IF(AND(KW22=1,KV22=0),0,KW22-1),0),INDIRECT("Ferien!$BD"&amp;(MATCH(KX$3,Ferien!$H$5:$H$44,0))+4)+1)</f>
        <v>0</v>
      </c>
      <c r="KY22" s="18">
        <f ca="1">IF(ISNA(MATCH(KY$3,Ferien!$H$5:$H$44,0)),IF(KX22&gt;0,IF(AND(KX22=1,KW22=0),0,KX22-1),0),INDIRECT("Ferien!$BD"&amp;(MATCH(KY$3,Ferien!$H$5:$H$44,0))+4)+1)</f>
        <v>0</v>
      </c>
      <c r="KZ22" s="18">
        <f ca="1">IF(ISNA(MATCH(KZ$3,Ferien!$H$5:$H$44,0)),IF(KY22&gt;0,IF(AND(KY22=1,KX22=0),0,KY22-1),0),INDIRECT("Ferien!$BD"&amp;(MATCH(KZ$3,Ferien!$H$5:$H$44,0))+4)+1)</f>
        <v>0</v>
      </c>
      <c r="LA22" s="18">
        <f ca="1">IF(ISNA(MATCH(LA$3,Ferien!$H$5:$H$44,0)),IF(KZ22&gt;0,IF(AND(KZ22=1,KY22=0),0,KZ22-1),0),INDIRECT("Ferien!$BD"&amp;(MATCH(LA$3,Ferien!$H$5:$H$44,0))+4)+1)</f>
        <v>0</v>
      </c>
      <c r="LB22" s="18">
        <f ca="1">IF(ISNA(MATCH(LB$3,Ferien!$H$5:$H$44,0)),IF(LA22&gt;0,IF(AND(LA22=1,KZ22=0),0,LA22-1),0),INDIRECT("Ferien!$BD"&amp;(MATCH(LB$3,Ferien!$H$5:$H$44,0))+4)+1)</f>
        <v>0</v>
      </c>
      <c r="LC22" s="18">
        <f ca="1">IF(ISNA(MATCH(LC$3,Ferien!$H$5:$H$44,0)),IF(LB22&gt;0,IF(AND(LB22=1,LA22=0),0,LB22-1),0),INDIRECT("Ferien!$BD"&amp;(MATCH(LC$3,Ferien!$H$5:$H$44,0))+4)+1)</f>
        <v>0</v>
      </c>
      <c r="LD22" s="18">
        <f ca="1">IF(ISNA(MATCH(LD$3,Ferien!$H$5:$H$44,0)),IF(LC22&gt;0,IF(AND(LC22=1,LB22=0),0,LC22-1),0),INDIRECT("Ferien!$BD"&amp;(MATCH(LD$3,Ferien!$H$5:$H$44,0))+4)+1)</f>
        <v>0</v>
      </c>
      <c r="LE22" s="18">
        <f ca="1">IF(ISNA(MATCH(LE$3,Ferien!$H$5:$H$44,0)),IF(LD22&gt;0,IF(AND(LD22=1,LC22=0),0,LD22-1),0),INDIRECT("Ferien!$BD"&amp;(MATCH(LE$3,Ferien!$H$5:$H$44,0))+4)+1)</f>
        <v>0</v>
      </c>
      <c r="LF22" s="18">
        <f ca="1">IF(ISNA(MATCH(LF$3,Ferien!$H$5:$H$44,0)),IF(LE22&gt;0,IF(AND(LE22=1,LD22=0),0,LE22-1),0),INDIRECT("Ferien!$BD"&amp;(MATCH(LF$3,Ferien!$H$5:$H$44,0))+4)+1)</f>
        <v>0</v>
      </c>
      <c r="LG22" s="18">
        <f ca="1">IF(ISNA(MATCH(LG$3,Ferien!$H$5:$H$44,0)),IF(LF22&gt;0,IF(AND(LF22=1,LE22=0),0,LF22-1),0),INDIRECT("Ferien!$BD"&amp;(MATCH(LG$3,Ferien!$H$5:$H$44,0))+4)+1)</f>
        <v>0</v>
      </c>
      <c r="LH22" s="18">
        <f ca="1">IF(ISNA(MATCH(LH$3,Ferien!$H$5:$H$44,0)),IF(LG22&gt;0,IF(AND(LG22=1,LF22=0),0,LG22-1),0),INDIRECT("Ferien!$BD"&amp;(MATCH(LH$3,Ferien!$H$5:$H$44,0))+4)+1)</f>
        <v>0</v>
      </c>
      <c r="LI22" s="18">
        <f ca="1">IF(ISNA(MATCH(LI$3,Ferien!$H$5:$H$44,0)),IF(LH22&gt;0,IF(AND(LH22=1,LG22=0),0,LH22-1),0),INDIRECT("Ferien!$BD"&amp;(MATCH(LI$3,Ferien!$H$5:$H$44,0))+4)+1)</f>
        <v>0</v>
      </c>
      <c r="LJ22" s="18">
        <f ca="1">IF(ISNA(MATCH(LJ$3,Ferien!$H$5:$H$44,0)),IF(LI22&gt;0,IF(AND(LI22=1,LH22=0),0,LI22-1),0),INDIRECT("Ferien!$BD"&amp;(MATCH(LJ$3,Ferien!$H$5:$H$44,0))+4)+1)</f>
        <v>0</v>
      </c>
      <c r="LK22" s="18">
        <f ca="1">IF(ISNA(MATCH(LK$3,Ferien!$H$5:$H$44,0)),IF(LJ22&gt;0,IF(AND(LJ22=1,LI22=0),0,LJ22-1),0),INDIRECT("Ferien!$BD"&amp;(MATCH(LK$3,Ferien!$H$5:$H$44,0))+4)+1)</f>
        <v>0</v>
      </c>
      <c r="LL22" s="18">
        <f ca="1">IF(ISNA(MATCH(LL$3,Ferien!$H$5:$H$44,0)),IF(LK22&gt;0,IF(AND(LK22=1,LJ22=0),0,LK22-1),0),INDIRECT("Ferien!$BD"&amp;(MATCH(LL$3,Ferien!$H$5:$H$44,0))+4)+1)</f>
        <v>0</v>
      </c>
      <c r="LM22" s="18">
        <f ca="1">IF(ISNA(MATCH(LM$3,Ferien!$H$5:$H$44,0)),IF(LL22&gt;0,IF(AND(LL22=1,LK22=0),0,LL22-1),0),INDIRECT("Ferien!$BD"&amp;(MATCH(LM$3,Ferien!$H$5:$H$44,0))+4)+1)</f>
        <v>0</v>
      </c>
      <c r="LN22" s="18">
        <f ca="1">IF(ISNA(MATCH(LN$3,Ferien!$H$5:$H$44,0)),IF(LM22&gt;0,IF(AND(LM22=1,LL22=0),0,LM22-1),0),INDIRECT("Ferien!$BD"&amp;(MATCH(LN$3,Ferien!$H$5:$H$44,0))+4)+1)</f>
        <v>0</v>
      </c>
      <c r="LO22" s="18">
        <f ca="1">IF(ISNA(MATCH(LO$3,Ferien!$H$5:$H$44,0)),IF(LN22&gt;0,IF(AND(LN22=1,LM22=0),0,LN22-1),0),INDIRECT("Ferien!$BD"&amp;(MATCH(LO$3,Ferien!$H$5:$H$44,0))+4)+1)</f>
        <v>0</v>
      </c>
      <c r="LP22" s="18">
        <f ca="1">IF(ISNA(MATCH(LP$3,Ferien!$H$5:$H$44,0)),IF(LO22&gt;0,IF(AND(LO22=1,LN22=0),0,LO22-1),0),INDIRECT("Ferien!$BD"&amp;(MATCH(LP$3,Ferien!$H$5:$H$44,0))+4)+1)</f>
        <v>0</v>
      </c>
      <c r="LQ22" s="18">
        <f ca="1">IF(ISNA(MATCH(LQ$3,Ferien!$H$5:$H$44,0)),IF(LP22&gt;0,IF(AND(LP22=1,LO22=0),0,LP22-1),0),INDIRECT("Ferien!$BD"&amp;(MATCH(LQ$3,Ferien!$H$5:$H$44,0))+4)+1)</f>
        <v>0</v>
      </c>
      <c r="LR22" s="18">
        <f ca="1">IF(ISNA(MATCH(LR$3,Ferien!$H$5:$H$44,0)),IF(LQ22&gt;0,IF(AND(LQ22=1,LP22=0),0,LQ22-1),0),INDIRECT("Ferien!$BD"&amp;(MATCH(LR$3,Ferien!$H$5:$H$44,0))+4)+1)</f>
        <v>0</v>
      </c>
      <c r="LS22" s="18">
        <f ca="1">IF(ISNA(MATCH(LS$3,Ferien!$H$5:$H$44,0)),IF(LR22&gt;0,IF(AND(LR22=1,LQ22=0),0,LR22-1),0),INDIRECT("Ferien!$BD"&amp;(MATCH(LS$3,Ferien!$H$5:$H$44,0))+4)+1)</f>
        <v>0</v>
      </c>
      <c r="LT22" s="18">
        <f ca="1">IF(ISNA(MATCH(LT$3,Ferien!$H$5:$H$44,0)),IF(LS22&gt;0,IF(AND(LS22=1,LR22=0),0,LS22-1),0),INDIRECT("Ferien!$BD"&amp;(MATCH(LT$3,Ferien!$H$5:$H$44,0))+4)+1)</f>
        <v>0</v>
      </c>
      <c r="LU22" s="18">
        <f ca="1">IF(ISNA(MATCH(LU$3,Ferien!$H$5:$H$44,0)),IF(LT22&gt;0,IF(AND(LT22=1,LS22=0),0,LT22-1),0),INDIRECT("Ferien!$BD"&amp;(MATCH(LU$3,Ferien!$H$5:$H$44,0))+4)+1)</f>
        <v>0</v>
      </c>
      <c r="LV22" s="18">
        <f ca="1">IF(ISNA(MATCH(LV$3,Ferien!$H$5:$H$44,0)),IF(LU22&gt;0,IF(AND(LU22=1,LT22=0),0,LU22-1),0),INDIRECT("Ferien!$BD"&amp;(MATCH(LV$3,Ferien!$H$5:$H$44,0))+4)+1)</f>
        <v>0</v>
      </c>
      <c r="LW22" s="18">
        <f ca="1">IF(ISNA(MATCH(LW$3,Ferien!$H$5:$H$44,0)),IF(LV22&gt;0,IF(AND(LV22=1,LU22=0),0,LV22-1),0),INDIRECT("Ferien!$BD"&amp;(MATCH(LW$3,Ferien!$H$5:$H$44,0))+4)+1)</f>
        <v>0</v>
      </c>
      <c r="LX22" s="18">
        <f ca="1">IF(ISNA(MATCH(LX$3,Ferien!$H$5:$H$44,0)),IF(LW22&gt;0,IF(AND(LW22=1,LV22=0),0,LW22-1),0),INDIRECT("Ferien!$BD"&amp;(MATCH(LX$3,Ferien!$H$5:$H$44,0))+4)+1)</f>
        <v>0</v>
      </c>
      <c r="LY22" s="18">
        <f ca="1">IF(ISNA(MATCH(LY$3,Ferien!$H$5:$H$44,0)),IF(LX22&gt;0,IF(AND(LX22=1,LW22=0),0,LX22-1),0),INDIRECT("Ferien!$BD"&amp;(MATCH(LY$3,Ferien!$H$5:$H$44,0))+4)+1)</f>
        <v>0</v>
      </c>
      <c r="LZ22" s="18">
        <f ca="1">IF(ISNA(MATCH(LZ$3,Ferien!$H$5:$H$44,0)),IF(LY22&gt;0,IF(AND(LY22=1,LX22=0),0,LY22-1),0),INDIRECT("Ferien!$BD"&amp;(MATCH(LZ$3,Ferien!$H$5:$H$44,0))+4)+1)</f>
        <v>0</v>
      </c>
      <c r="MA22" s="18">
        <f ca="1">IF(ISNA(MATCH(MA$3,Ferien!$H$5:$H$44,0)),IF(LZ22&gt;0,IF(AND(LZ22=1,LY22=0),0,LZ22-1),0),INDIRECT("Ferien!$BD"&amp;(MATCH(MA$3,Ferien!$H$5:$H$44,0))+4)+1)</f>
        <v>0</v>
      </c>
      <c r="MB22" s="18">
        <f ca="1">IF(ISNA(MATCH(MB$3,Ferien!$H$5:$H$44,0)),IF(MA22&gt;0,IF(AND(MA22=1,LZ22=0),0,MA22-1),0),INDIRECT("Ferien!$BD"&amp;(MATCH(MB$3,Ferien!$H$5:$H$44,0))+4)+1)</f>
        <v>0</v>
      </c>
      <c r="MC22" s="18">
        <f ca="1">IF(ISNA(MATCH(MC$3,Ferien!$H$5:$H$44,0)),IF(MB22&gt;0,IF(AND(MB22=1,MA22=0),0,MB22-1),0),INDIRECT("Ferien!$BD"&amp;(MATCH(MC$3,Ferien!$H$5:$H$44,0))+4)+1)</f>
        <v>0</v>
      </c>
      <c r="MD22" s="18">
        <f ca="1">IF(ISNA(MATCH(MD$3,Ferien!$H$5:$H$44,0)),IF(MC22&gt;0,IF(AND(MC22=1,MB22=0),0,MC22-1),0),INDIRECT("Ferien!$BD"&amp;(MATCH(MD$3,Ferien!$H$5:$H$44,0))+4)+1)</f>
        <v>0</v>
      </c>
      <c r="ME22" s="18">
        <f ca="1">IF(ISNA(MATCH(ME$3,Ferien!$H$5:$H$44,0)),IF(MD22&gt;0,IF(AND(MD22=1,MC22=0),0,MD22-1),0),INDIRECT("Ferien!$BD"&amp;(MATCH(ME$3,Ferien!$H$5:$H$44,0))+4)+1)</f>
        <v>0</v>
      </c>
      <c r="MF22" s="18">
        <f ca="1">IF(ISNA(MATCH(MF$3,Ferien!$H$5:$H$44,0)),IF(ME22&gt;0,IF(AND(ME22=1,MD22=0),0,ME22-1),0),INDIRECT("Ferien!$BD"&amp;(MATCH(MF$3,Ferien!$H$5:$H$44,0))+4)+1)</f>
        <v>0</v>
      </c>
      <c r="MG22" s="18">
        <f ca="1">IF(ISNA(MATCH(MG$3,Ferien!$H$5:$H$44,0)),IF(MF22&gt;0,IF(AND(MF22=1,ME22=0),0,MF22-1),0),INDIRECT("Ferien!$BD"&amp;(MATCH(MG$3,Ferien!$H$5:$H$44,0))+4)+1)</f>
        <v>0</v>
      </c>
      <c r="MH22" s="18">
        <f ca="1">IF(ISNA(MATCH(MH$3,Ferien!$H$5:$H$44,0)),IF(MG22&gt;0,IF(AND(MG22=1,MF22=0),0,MG22-1),0),INDIRECT("Ferien!$BD"&amp;(MATCH(MH$3,Ferien!$H$5:$H$44,0))+4)+1)</f>
        <v>0</v>
      </c>
      <c r="MI22" s="18">
        <f ca="1">IF(ISNA(MATCH(MI$3,Ferien!$H$5:$H$44,0)),IF(MH22&gt;0,IF(AND(MH22=1,MG22=0),0,MH22-1),0),INDIRECT("Ferien!$BD"&amp;(MATCH(MI$3,Ferien!$H$5:$H$44,0))+4)+1)</f>
        <v>0</v>
      </c>
      <c r="MJ22" s="18">
        <f ca="1">IF(ISNA(MATCH(MJ$3,Ferien!$H$5:$H$44,0)),IF(MI22&gt;0,IF(AND(MI22=1,MH22=0),0,MI22-1),0),INDIRECT("Ferien!$BD"&amp;(MATCH(MJ$3,Ferien!$H$5:$H$44,0))+4)+1)</f>
        <v>0</v>
      </c>
      <c r="MK22" s="18">
        <f ca="1">IF(ISNA(MATCH(MK$3,Ferien!$H$5:$H$44,0)),IF(MJ22&gt;0,IF(AND(MJ22=1,MI22=0),0,MJ22-1),0),INDIRECT("Ferien!$BD"&amp;(MATCH(MK$3,Ferien!$H$5:$H$44,0))+4)+1)</f>
        <v>0</v>
      </c>
      <c r="ML22" s="18">
        <f ca="1">IF(ISNA(MATCH(ML$3,Ferien!$H$5:$H$44,0)),IF(MK22&gt;0,IF(AND(MK22=1,MJ22=0),0,MK22-1),0),INDIRECT("Ferien!$BD"&amp;(MATCH(ML$3,Ferien!$H$5:$H$44,0))+4)+1)</f>
        <v>0</v>
      </c>
      <c r="MM22" s="18">
        <f ca="1">IF(ISNA(MATCH(MM$3,Ferien!$H$5:$H$44,0)),IF(ML22&gt;0,IF(AND(ML22=1,MK22=0),0,ML22-1),0),INDIRECT("Ferien!$BD"&amp;(MATCH(MM$3,Ferien!$H$5:$H$44,0))+4)+1)</f>
        <v>0</v>
      </c>
      <c r="MN22" s="18">
        <f ca="1">IF(ISNA(MATCH(MN$3,Ferien!$H$5:$H$44,0)),IF(MM22&gt;0,IF(AND(MM22=1,ML22=0),0,MM22-1),0),INDIRECT("Ferien!$BD"&amp;(MATCH(MN$3,Ferien!$H$5:$H$44,0))+4)+1)</f>
        <v>0</v>
      </c>
      <c r="MO22" s="18">
        <f ca="1">IF(ISNA(MATCH(MO$3,Ferien!$H$5:$H$44,0)),IF(MN22&gt;0,IF(AND(MN22=1,MM22=0),0,MN22-1),0),INDIRECT("Ferien!$BD"&amp;(MATCH(MO$3,Ferien!$H$5:$H$44,0))+4)+1)</f>
        <v>0</v>
      </c>
      <c r="MP22" s="18">
        <f ca="1">IF(ISNA(MATCH(MP$3,Ferien!$H$5:$H$44,0)),IF(MO22&gt;0,IF(AND(MO22=1,MN22=0),0,MO22-1),0),INDIRECT("Ferien!$BD"&amp;(MATCH(MP$3,Ferien!$H$5:$H$44,0))+4)+1)</f>
        <v>0</v>
      </c>
      <c r="MQ22" s="18">
        <f ca="1">IF(ISNA(MATCH(MQ$3,Ferien!$H$5:$H$44,0)),IF(MP22&gt;0,IF(AND(MP22=1,MO22=0),0,MP22-1),0),INDIRECT("Ferien!$BD"&amp;(MATCH(MQ$3,Ferien!$H$5:$H$44,0))+4)+1)</f>
        <v>0</v>
      </c>
      <c r="MR22" s="18">
        <f ca="1">IF(ISNA(MATCH(MR$3,Ferien!$H$5:$H$44,0)),IF(MQ22&gt;0,IF(AND(MQ22=1,MP22=0),0,MQ22-1),0),INDIRECT("Ferien!$BD"&amp;(MATCH(MR$3,Ferien!$H$5:$H$44,0))+4)+1)</f>
        <v>0</v>
      </c>
      <c r="MS22" s="18">
        <f ca="1">IF(ISNA(MATCH(MS$3,Ferien!$H$5:$H$44,0)),IF(MR22&gt;0,IF(AND(MR22=1,MQ22=0),0,MR22-1),0),INDIRECT("Ferien!$BD"&amp;(MATCH(MS$3,Ferien!$H$5:$H$44,0))+4)+1)</f>
        <v>0</v>
      </c>
      <c r="MT22" s="18">
        <f ca="1">IF(ISNA(MATCH(MT$3,Ferien!$H$5:$H$44,0)),IF(MS22&gt;0,IF(AND(MS22=1,MR22=0),0,MS22-1),0),INDIRECT("Ferien!$BD"&amp;(MATCH(MT$3,Ferien!$H$5:$H$44,0))+4)+1)</f>
        <v>0</v>
      </c>
      <c r="MU22" s="18">
        <f ca="1">IF(ISNA(MATCH(MU$3,Ferien!$H$5:$H$44,0)),IF(MT22&gt;0,IF(AND(MT22=1,MS22=0),0,MT22-1),0),INDIRECT("Ferien!$BD"&amp;(MATCH(MU$3,Ferien!$H$5:$H$44,0))+4)+1)</f>
        <v>0</v>
      </c>
      <c r="MV22" s="18">
        <f ca="1">IF(ISNA(MATCH(MV$3,Ferien!$H$5:$H$44,0)),IF(MU22&gt;0,IF(AND(MU22=1,MT22=0),0,MU22-1),0),INDIRECT("Ferien!$BD"&amp;(MATCH(MV$3,Ferien!$H$5:$H$44,0))+4)+1)</f>
        <v>0</v>
      </c>
      <c r="MW22" s="18">
        <f ca="1">IF(ISNA(MATCH(MW$3,Ferien!$H$5:$H$44,0)),IF(MV22&gt;0,IF(AND(MV22=1,MU22=0),0,MV22-1),0),INDIRECT("Ferien!$BD"&amp;(MATCH(MW$3,Ferien!$H$5:$H$44,0))+4)+1)</f>
        <v>0</v>
      </c>
      <c r="MX22" s="18">
        <f ca="1">IF(ISNA(MATCH(MX$3,Ferien!$H$5:$H$44,0)),IF(MW22&gt;0,IF(AND(MW22=1,MV22=0),0,MW22-1),0),INDIRECT("Ferien!$BD"&amp;(MATCH(MX$3,Ferien!$H$5:$H$44,0))+4)+1)</f>
        <v>0</v>
      </c>
      <c r="MY22" s="18">
        <f ca="1">IF(ISNA(MATCH(MY$3,Ferien!$H$5:$H$44,0)),IF(MX22&gt;0,IF(AND(MX22=1,MW22=0),0,MX22-1),0),INDIRECT("Ferien!$BD"&amp;(MATCH(MY$3,Ferien!$H$5:$H$44,0))+4)+1)</f>
        <v>0</v>
      </c>
      <c r="MZ22" s="18">
        <f ca="1">IF(ISNA(MATCH(MZ$3,Ferien!$H$5:$H$44,0)),IF(MY22&gt;0,IF(AND(MY22=1,MX22=0),0,MY22-1),0),INDIRECT("Ferien!$BD"&amp;(MATCH(MZ$3,Ferien!$H$5:$H$44,0))+4)+1)</f>
        <v>0</v>
      </c>
      <c r="NA22" s="18">
        <f ca="1">IF(ISNA(MATCH(NA$3,Ferien!$H$5:$H$44,0)),IF(MZ22&gt;0,IF(AND(MZ22=1,MY22=0),0,MZ22-1),0),INDIRECT("Ferien!$BD"&amp;(MATCH(NA$3,Ferien!$H$5:$H$44,0))+4)+1)</f>
        <v>0</v>
      </c>
      <c r="NB22" s="18">
        <f ca="1">IF(ISNA(MATCH(NB$3,Ferien!$H$5:$H$44,0)),IF(NA22&gt;0,IF(AND(NA22=1,MZ22=0),0,NA22-1),0),INDIRECT("Ferien!$BD"&amp;(MATCH(NB$3,Ferien!$H$5:$H$44,0))+4)+1)</f>
        <v>0</v>
      </c>
      <c r="NC22" s="18">
        <f ca="1">IF(ISNA(MATCH(NC$3,Ferien!$H$5:$H$44,0)),IF(NB22&gt;0,IF(AND(NB22=1,NA22=0),0,NB22-1),0),INDIRECT("Ferien!$BD"&amp;(MATCH(NC$3,Ferien!$H$5:$H$44,0))+4)+1)</f>
        <v>0</v>
      </c>
      <c r="ND22" s="18">
        <f ca="1">IF(ISNA(MATCH(ND$3,Ferien!$H$5:$H$44,0)),IF(NC22&gt;0,IF(AND(NC22=1,NB22=0),0,NC22-1),0),INDIRECT("Ferien!$BD"&amp;(MATCH(ND$3,Ferien!$H$5:$H$44,0))+4)+1)</f>
        <v>0</v>
      </c>
      <c r="NE22" s="18">
        <f ca="1">IF(ISNA(MATCH(NE$3,Ferien!$H$5:$H$44,0)),IF(ND22&gt;0,IF(AND(ND22=1,NC22=0),0,ND22-1),0),INDIRECT("Ferien!$BD"&amp;(MATCH(NE$3,Ferien!$H$5:$H$44,0))+4)+1)</f>
        <v>0</v>
      </c>
      <c r="NF22" s="18">
        <f ca="1">IF(ISNA(MATCH(NF$3,Ferien!$H$5:$H$44,0)),IF(NE22&gt;0,IF(AND(NE22=1,ND22=0),0,NE22-1),0),INDIRECT("Ferien!$BD"&amp;(MATCH(NF$3,Ferien!$H$5:$H$44,0))+4)+1)</f>
        <v>0</v>
      </c>
      <c r="NG22" s="18">
        <f ca="1">IF(ISNA(MATCH(NG$3,Ferien!$H$5:$H$44,0)),IF(NF22&gt;0,IF(AND(NF22=1,NE22=0),0,NF22-1),0),INDIRECT("Ferien!$BD"&amp;(MATCH(NG$3,Ferien!$H$5:$H$44,0))+4)+1)</f>
        <v>0</v>
      </c>
      <c r="NH22" s="18">
        <f ca="1">IF(ISNA(MATCH(NH$3,Ferien!$H$5:$H$44,0)),IF(NG22&gt;0,IF(AND(NG22=1,NF22=0),0,NG22-1),0),INDIRECT("Ferien!$BD"&amp;(MATCH(NH$3,Ferien!$H$5:$H$44,0))+4)+1)</f>
        <v>0</v>
      </c>
      <c r="NI22" s="18">
        <f ca="1">IF(ISNA(MATCH(NI$3,Ferien!$H$5:$H$44,0)),IF(NH22&gt;0,IF(AND(NH22=1,NG22=0),0,NH22-1),0),INDIRECT("Ferien!$BD"&amp;(MATCH(NI$3,Ferien!$H$5:$H$44,0))+4)+1)</f>
        <v>0</v>
      </c>
      <c r="NJ22" s="18">
        <f ca="1">IF(ISNA(MATCH(NJ$3,Ferien!$H$5:$H$44,0)),IF(NI22&gt;0,IF(AND(NI22=1,NH22=0),0,NI22-1),0),INDIRECT("Ferien!$BD"&amp;(MATCH(NJ$3,Ferien!$H$5:$H$44,0))+4)+1)</f>
        <v>0</v>
      </c>
      <c r="NK22" s="18">
        <f ca="1">IF(ISNA(MATCH(NK$3,Ferien!$H$5:$H$44,0)),IF(NJ22&gt;0,IF(AND(NJ22=1,NI22=0),0,NJ22-1),0),INDIRECT("Ferien!$BD"&amp;(MATCH(NK$3,Ferien!$H$5:$H$44,0))+4)+1)</f>
        <v>0</v>
      </c>
      <c r="NL22" s="18">
        <f ca="1">IF(ISNA(MATCH(NL$3,Ferien!$H$5:$H$44,0)),IF(NK22&gt;0,IF(AND(NK22=1,NJ22=0),0,NK22-1),0),INDIRECT("Ferien!$BD"&amp;(MATCH(NL$3,Ferien!$H$5:$H$44,0))+4)+1)</f>
        <v>0</v>
      </c>
      <c r="NM22" s="18">
        <f ca="1">IF(ISNA(MATCH(NM$3,Ferien!$H$5:$H$44,0)),IF(NL22&gt;0,IF(AND(NL22=1,NK22=0),0,NL22-1),0),INDIRECT("Ferien!$BD"&amp;(MATCH(NM$3,Ferien!$H$5:$H$44,0))+4)+1)</f>
        <v>0</v>
      </c>
      <c r="NN22" s="18">
        <f ca="1">IF(ISNA(MATCH(NN$3,Ferien!$H$5:$H$44,0)),IF(NM22&gt;0,IF(AND(NM22=1,NL22=0),0,NM22-1),0),INDIRECT("Ferien!$BD"&amp;(MATCH(NN$3,Ferien!$H$5:$H$44,0))+4)+1)</f>
        <v>0</v>
      </c>
      <c r="NO22" s="18">
        <f ca="1">IF(ISNA(MATCH(NO$3,Ferien!$H$5:$H$44,0)),IF(NN22&gt;0,IF(AND(NN22=1,NM22=0),0,NN22-1),0),INDIRECT("Ferien!$BD"&amp;(MATCH(NO$3,Ferien!$H$5:$H$44,0))+4)+1)</f>
        <v>0</v>
      </c>
      <c r="NP22" s="18">
        <f ca="1">IF(ISNA(MATCH(NP$3,Ferien!$H$5:$H$44,0)),IF(NO22&gt;0,IF(AND(NO22=1,NN22=0),0,NO22-1),0),INDIRECT("Ferien!$BD"&amp;(MATCH(NP$3,Ferien!$H$5:$H$44,0))+4)+1)</f>
        <v>0</v>
      </c>
      <c r="NQ22" s="18">
        <f ca="1">IF(ISNA(MATCH(NQ$3,Ferien!$H$5:$H$44,0)),IF(NP22&gt;0,IF(AND(NP22=1,NO22=0),0,NP22-1),0),INDIRECT("Ferien!$BD"&amp;(MATCH(NQ$3,Ferien!$H$5:$H$44,0))+4)+1)</f>
        <v>0</v>
      </c>
      <c r="NR22" s="18">
        <f ca="1">IF(ISNA(MATCH(NR$3,Ferien!$H$5:$H$44,0)),IF(NQ22&gt;0,IF(AND(NQ22=1,NP22=0),0,NQ22-1),0),INDIRECT("Ferien!$BD"&amp;(MATCH(NR$3,Ferien!$H$5:$H$44,0))+4)+1)</f>
        <v>0</v>
      </c>
      <c r="NS22" s="18">
        <f ca="1">IF(ISNA(MATCH(NS$3,Ferien!$H$5:$H$44,0)),IF(NR22&gt;0,IF(AND(NR22=1,NQ22=0),0,NR22-1),0),INDIRECT("Ferien!$BD"&amp;(MATCH(NS$3,Ferien!$H$5:$H$44,0))+4)+1)</f>
        <v>0</v>
      </c>
      <c r="NT22" s="18">
        <f ca="1">IF(ISNA(MATCH(NT$3,Ferien!$H$5:$H$44,0)),IF(NS22&gt;0,IF(AND(NS22=1,NR22=0),0,NS22-1),0),INDIRECT("Ferien!$BD"&amp;(MATCH(NT$3,Ferien!$H$5:$H$44,0))+4)+1)</f>
        <v>0</v>
      </c>
      <c r="NU22" s="18">
        <f ca="1">IF(ISNA(MATCH(NU$3,Ferien!$H$5:$H$44,0)),IF(NT22&gt;0,IF(AND(NT22=1,NS22=0),0,NT22-1),0),INDIRECT("Ferien!$BD"&amp;(MATCH(NU$3,Ferien!$H$5:$H$44,0))+4)+1)</f>
        <v>0</v>
      </c>
    </row>
    <row r="23" spans="2:385" s="11" customFormat="1" ht="15" hidden="1" customHeight="1" x14ac:dyDescent="0.45">
      <c r="B23" s="159"/>
      <c r="C23" s="17" t="s">
        <v>18</v>
      </c>
      <c r="D23" s="17"/>
      <c r="E23" s="163"/>
      <c r="F23" s="163"/>
      <c r="G23" s="170"/>
      <c r="H23" s="170"/>
      <c r="I23" s="136"/>
      <c r="J23" s="136"/>
      <c r="K23" s="136"/>
      <c r="L23" s="165"/>
      <c r="M23" s="165"/>
      <c r="N23" s="167"/>
      <c r="O23" s="167"/>
      <c r="P23" s="154"/>
      <c r="Q23" s="156"/>
      <c r="R23" s="170"/>
      <c r="S23" s="158"/>
      <c r="T23" s="18">
        <f ca="1">IF(ISNA(MATCH(T$3,Ferien!$J$5:$J$44,0)),0,INDIRECT("Ferien!$BD"&amp;(MATCH(T$3,Ferien!$J$5:$J$44,0))+4)+1)</f>
        <v>0</v>
      </c>
      <c r="U23" s="18">
        <f ca="1">IF(ISNA(MATCH(U$3,Ferien!$J$5:$J$44,0)),IF(T23&gt;0,IF(AND(T23=1,S23=0),0,T23-1),0),INDIRECT("Ferien!$BD"&amp;(MATCH(U$3,Ferien!$J$5:$J$44,0))+4)+1)</f>
        <v>0</v>
      </c>
      <c r="V23" s="18">
        <f ca="1">IF(ISNA(MATCH(V$3,Ferien!$J$5:$J$44,0)),IF(U23&gt;0,IF(AND(U23=1,T23=0),0,U23-1),0),INDIRECT("Ferien!$BD"&amp;(MATCH(V$3,Ferien!$J$5:$J$44,0))+4)+1)</f>
        <v>0</v>
      </c>
      <c r="W23" s="18">
        <f ca="1">IF(ISNA(MATCH(W$3,Ferien!$J$5:$J$44,0)),IF(V23&gt;0,IF(AND(V23=1,U23=0),0,V23-1),0),INDIRECT("Ferien!$BD"&amp;(MATCH(W$3,Ferien!$J$5:$J$44,0))+4)+1)</f>
        <v>0</v>
      </c>
      <c r="X23" s="18">
        <f ca="1">IF(ISNA(MATCH(X$3,Ferien!$J$5:$J$44,0)),IF(W23&gt;0,IF(AND(W23=1,V23=0),0,W23-1),0),INDIRECT("Ferien!$BD"&amp;(MATCH(X$3,Ferien!$J$5:$J$44,0))+4)+1)</f>
        <v>0</v>
      </c>
      <c r="Y23" s="18">
        <f ca="1">IF(ISNA(MATCH(Y$3,Ferien!$J$5:$J$44,0)),IF(X23&gt;0,IF(AND(X23=1,W23=0),0,X23-1),0),INDIRECT("Ferien!$BD"&amp;(MATCH(Y$3,Ferien!$J$5:$J$44,0))+4)+1)</f>
        <v>0</v>
      </c>
      <c r="Z23" s="18">
        <f ca="1">IF(ISNA(MATCH(Z$3,Ferien!$J$5:$J$44,0)),IF(Y23&gt;0,IF(AND(Y23=1,X23=0),0,Y23-1),0),INDIRECT("Ferien!$BD"&amp;(MATCH(Z$3,Ferien!$J$5:$J$44,0))+4)+1)</f>
        <v>0</v>
      </c>
      <c r="AA23" s="18">
        <f ca="1">IF(ISNA(MATCH(AA$3,Ferien!$J$5:$J$44,0)),IF(Z23&gt;0,IF(AND(Z23=1,Y23=0),0,Z23-1),0),INDIRECT("Ferien!$BD"&amp;(MATCH(AA$3,Ferien!$J$5:$J$44,0))+4)+1)</f>
        <v>0</v>
      </c>
      <c r="AB23" s="18">
        <f ca="1">IF(ISNA(MATCH(AB$3,Ferien!$J$5:$J$44,0)),IF(AA23&gt;0,IF(AND(AA23=1,Z23=0),0,AA23-1),0),INDIRECT("Ferien!$BD"&amp;(MATCH(AB$3,Ferien!$J$5:$J$44,0))+4)+1)</f>
        <v>0</v>
      </c>
      <c r="AC23" s="18">
        <f ca="1">IF(ISNA(MATCH(AC$3,Ferien!$J$5:$J$44,0)),IF(AB23&gt;0,IF(AND(AB23=1,AA23=0),0,AB23-1),0),INDIRECT("Ferien!$BD"&amp;(MATCH(AC$3,Ferien!$J$5:$J$44,0))+4)+1)</f>
        <v>0</v>
      </c>
      <c r="AD23" s="18">
        <f ca="1">IF(ISNA(MATCH(AD$3,Ferien!$J$5:$J$44,0)),IF(AC23&gt;0,IF(AND(AC23=1,AB23=0),0,AC23-1),0),INDIRECT("Ferien!$BD"&amp;(MATCH(AD$3,Ferien!$J$5:$J$44,0))+4)+1)</f>
        <v>0</v>
      </c>
      <c r="AE23" s="18">
        <f ca="1">IF(ISNA(MATCH(AE$3,Ferien!$J$5:$J$44,0)),IF(AD23&gt;0,IF(AND(AD23=1,AC23=0),0,AD23-1),0),INDIRECT("Ferien!$BD"&amp;(MATCH(AE$3,Ferien!$J$5:$J$44,0))+4)+1)</f>
        <v>0</v>
      </c>
      <c r="AF23" s="18">
        <f ca="1">IF(ISNA(MATCH(AF$3,Ferien!$J$5:$J$44,0)),IF(AE23&gt;0,IF(AND(AE23=1,AD23=0),0,AE23-1),0),INDIRECT("Ferien!$BD"&amp;(MATCH(AF$3,Ferien!$J$5:$J$44,0))+4)+1)</f>
        <v>0</v>
      </c>
      <c r="AG23" s="18">
        <f ca="1">IF(ISNA(MATCH(AG$3,Ferien!$J$5:$J$44,0)),IF(AF23&gt;0,IF(AND(AF23=1,AE23=0),0,AF23-1),0),INDIRECT("Ferien!$BD"&amp;(MATCH(AG$3,Ferien!$J$5:$J$44,0))+4)+1)</f>
        <v>0</v>
      </c>
      <c r="AH23" s="18">
        <f ca="1">IF(ISNA(MATCH(AH$3,Ferien!$J$5:$J$44,0)),IF(AG23&gt;0,IF(AND(AG23=1,AF23=0),0,AG23-1),0),INDIRECT("Ferien!$BD"&amp;(MATCH(AH$3,Ferien!$J$5:$J$44,0))+4)+1)</f>
        <v>0</v>
      </c>
      <c r="AI23" s="18">
        <f ca="1">IF(ISNA(MATCH(AI$3,Ferien!$J$5:$J$44,0)),IF(AH23&gt;0,IF(AND(AH23=1,AG23=0),0,AH23-1),0),INDIRECT("Ferien!$BD"&amp;(MATCH(AI$3,Ferien!$J$5:$J$44,0))+4)+1)</f>
        <v>0</v>
      </c>
      <c r="AJ23" s="18">
        <f ca="1">IF(ISNA(MATCH(AJ$3,Ferien!$J$5:$J$44,0)),IF(AI23&gt;0,IF(AND(AI23=1,AH23=0),0,AI23-1),0),INDIRECT("Ferien!$BD"&amp;(MATCH(AJ$3,Ferien!$J$5:$J$44,0))+4)+1)</f>
        <v>0</v>
      </c>
      <c r="AK23" s="18">
        <f ca="1">IF(ISNA(MATCH(AK$3,Ferien!$J$5:$J$44,0)),IF(AJ23&gt;0,IF(AND(AJ23=1,AI23=0),0,AJ23-1),0),INDIRECT("Ferien!$BD"&amp;(MATCH(AK$3,Ferien!$J$5:$J$44,0))+4)+1)</f>
        <v>0</v>
      </c>
      <c r="AL23" s="18">
        <f ca="1">IF(ISNA(MATCH(AL$3,Ferien!$J$5:$J$44,0)),IF(AK23&gt;0,IF(AND(AK23=1,AJ23=0),0,AK23-1),0),INDIRECT("Ferien!$BD"&amp;(MATCH(AL$3,Ferien!$J$5:$J$44,0))+4)+1)</f>
        <v>0</v>
      </c>
      <c r="AM23" s="18">
        <f ca="1">IF(ISNA(MATCH(AM$3,Ferien!$J$5:$J$44,0)),IF(AL23&gt;0,IF(AND(AL23=1,AK23=0),0,AL23-1),0),INDIRECT("Ferien!$BD"&amp;(MATCH(AM$3,Ferien!$J$5:$J$44,0))+4)+1)</f>
        <v>0</v>
      </c>
      <c r="AN23" s="18">
        <f ca="1">IF(ISNA(MATCH(AN$3,Ferien!$J$5:$J$44,0)),IF(AM23&gt;0,IF(AND(AM23=1,AL23=0),0,AM23-1),0),INDIRECT("Ferien!$BD"&amp;(MATCH(AN$3,Ferien!$J$5:$J$44,0))+4)+1)</f>
        <v>0</v>
      </c>
      <c r="AO23" s="18">
        <f ca="1">IF(ISNA(MATCH(AO$3,Ferien!$J$5:$J$44,0)),IF(AN23&gt;0,IF(AND(AN23=1,AM23=0),0,AN23-1),0),INDIRECT("Ferien!$BD"&amp;(MATCH(AO$3,Ferien!$J$5:$J$44,0))+4)+1)</f>
        <v>0</v>
      </c>
      <c r="AP23" s="18">
        <f ca="1">IF(ISNA(MATCH(AP$3,Ferien!$J$5:$J$44,0)),IF(AO23&gt;0,IF(AND(AO23=1,AN23=0),0,AO23-1),0),INDIRECT("Ferien!$BD"&amp;(MATCH(AP$3,Ferien!$J$5:$J$44,0))+4)+1)</f>
        <v>0</v>
      </c>
      <c r="AQ23" s="18">
        <f ca="1">IF(ISNA(MATCH(AQ$3,Ferien!$J$5:$J$44,0)),IF(AP23&gt;0,IF(AND(AP23=1,AO23=0),0,AP23-1),0),INDIRECT("Ferien!$BD"&amp;(MATCH(AQ$3,Ferien!$J$5:$J$44,0))+4)+1)</f>
        <v>0</v>
      </c>
      <c r="AR23" s="18">
        <f ca="1">IF(ISNA(MATCH(AR$3,Ferien!$J$5:$J$44,0)),IF(AQ23&gt;0,IF(AND(AQ23=1,AP23=0),0,AQ23-1),0),INDIRECT("Ferien!$BD"&amp;(MATCH(AR$3,Ferien!$J$5:$J$44,0))+4)+1)</f>
        <v>0</v>
      </c>
      <c r="AS23" s="18">
        <f ca="1">IF(ISNA(MATCH(AS$3,Ferien!$J$5:$J$44,0)),IF(AR23&gt;0,IF(AND(AR23=1,AQ23=0),0,AR23-1),0),INDIRECT("Ferien!$BD"&amp;(MATCH(AS$3,Ferien!$J$5:$J$44,0))+4)+1)</f>
        <v>0</v>
      </c>
      <c r="AT23" s="18">
        <f ca="1">IF(ISNA(MATCH(AT$3,Ferien!$J$5:$J$44,0)),IF(AS23&gt;0,IF(AND(AS23=1,AR23=0),0,AS23-1),0),INDIRECT("Ferien!$BD"&amp;(MATCH(AT$3,Ferien!$J$5:$J$44,0))+4)+1)</f>
        <v>0</v>
      </c>
      <c r="AU23" s="18">
        <f ca="1">IF(ISNA(MATCH(AU$3,Ferien!$J$5:$J$44,0)),IF(AT23&gt;0,IF(AND(AT23=1,AS23=0),0,AT23-1),0),INDIRECT("Ferien!$BD"&amp;(MATCH(AU$3,Ferien!$J$5:$J$44,0))+4)+1)</f>
        <v>0</v>
      </c>
      <c r="AV23" s="18">
        <f ca="1">IF(ISNA(MATCH(AV$3,Ferien!$J$5:$J$44,0)),IF(AU23&gt;0,IF(AND(AU23=1,AT23=0),0,AU23-1),0),INDIRECT("Ferien!$BD"&amp;(MATCH(AV$3,Ferien!$J$5:$J$44,0))+4)+1)</f>
        <v>0</v>
      </c>
      <c r="AW23" s="18">
        <f ca="1">IF(ISNA(MATCH(AW$3,Ferien!$J$5:$J$44,0)),IF(AV23&gt;0,IF(AND(AV23=1,AU23=0),0,AV23-1),0),INDIRECT("Ferien!$BD"&amp;(MATCH(AW$3,Ferien!$J$5:$J$44,0))+4)+1)</f>
        <v>0</v>
      </c>
      <c r="AX23" s="18">
        <f ca="1">IF(ISNA(MATCH(AX$3,Ferien!$J$5:$J$44,0)),IF(AW23&gt;0,IF(AND(AW23=1,AV23=0),0,AW23-1),0),INDIRECT("Ferien!$BD"&amp;(MATCH(AX$3,Ferien!$J$5:$J$44,0))+4)+1)</f>
        <v>0</v>
      </c>
      <c r="AY23" s="18">
        <f ca="1">IF(ISNA(MATCH(AY$3,Ferien!$J$5:$J$44,0)),IF(AX23&gt;0,IF(AND(AX23=1,AW23=0),0,AX23-1),0),INDIRECT("Ferien!$BD"&amp;(MATCH(AY$3,Ferien!$J$5:$J$44,0))+4)+1)</f>
        <v>0</v>
      </c>
      <c r="AZ23" s="18">
        <f ca="1">IF(ISNA(MATCH(AZ$3,Ferien!$J$5:$J$44,0)),IF(AY23&gt;0,IF(AND(AY23=1,AX23=0),0,AY23-1),0),INDIRECT("Ferien!$BD"&amp;(MATCH(AZ$3,Ferien!$J$5:$J$44,0))+4)+1)</f>
        <v>0</v>
      </c>
      <c r="BA23" s="18">
        <f ca="1">IF(ISNA(MATCH(BA$3,Ferien!$J$5:$J$44,0)),IF(AZ23&gt;0,IF(AND(AZ23=1,AY23=0),0,AZ23-1),0),INDIRECT("Ferien!$BD"&amp;(MATCH(BA$3,Ferien!$J$5:$J$44,0))+4)+1)</f>
        <v>0</v>
      </c>
      <c r="BB23" s="18">
        <f ca="1">IF(ISNA(MATCH(BB$3,Ferien!$J$5:$J$44,0)),IF(BA23&gt;0,IF(AND(BA23=1,AZ23=0),0,BA23-1),0),INDIRECT("Ferien!$BD"&amp;(MATCH(BB$3,Ferien!$J$5:$J$44,0))+4)+1)</f>
        <v>0</v>
      </c>
      <c r="BC23" s="18">
        <f ca="1">IF(ISNA(MATCH(BC$3,Ferien!$J$5:$J$44,0)),IF(BB23&gt;0,IF(AND(BB23=1,BA23=0),0,BB23-1),0),INDIRECT("Ferien!$BD"&amp;(MATCH(BC$3,Ferien!$J$5:$J$44,0))+4)+1)</f>
        <v>0</v>
      </c>
      <c r="BD23" s="18">
        <f ca="1">IF(ISNA(MATCH(BD$3,Ferien!$J$5:$J$44,0)),IF(BC23&gt;0,IF(AND(BC23=1,BB23=0),0,BC23-1),0),INDIRECT("Ferien!$BD"&amp;(MATCH(BD$3,Ferien!$J$5:$J$44,0))+4)+1)</f>
        <v>0</v>
      </c>
      <c r="BE23" s="18">
        <f ca="1">IF(ISNA(MATCH(BE$3,Ferien!$J$5:$J$44,0)),IF(BD23&gt;0,IF(AND(BD23=1,BC23=0),0,BD23-1),0),INDIRECT("Ferien!$BD"&amp;(MATCH(BE$3,Ferien!$J$5:$J$44,0))+4)+1)</f>
        <v>0</v>
      </c>
      <c r="BF23" s="18">
        <f ca="1">IF(ISNA(MATCH(BF$3,Ferien!$J$5:$J$44,0)),IF(BE23&gt;0,IF(AND(BE23=1,BD23=0),0,BE23-1),0),INDIRECT("Ferien!$BD"&amp;(MATCH(BF$3,Ferien!$J$5:$J$44,0))+4)+1)</f>
        <v>0</v>
      </c>
      <c r="BG23" s="18">
        <f ca="1">IF(ISNA(MATCH(BG$3,Ferien!$J$5:$J$44,0)),IF(BF23&gt;0,IF(AND(BF23=1,BE23=0),0,BF23-1),0),INDIRECT("Ferien!$BD"&amp;(MATCH(BG$3,Ferien!$J$5:$J$44,0))+4)+1)</f>
        <v>0</v>
      </c>
      <c r="BH23" s="18">
        <f ca="1">IF(ISNA(MATCH(BH$3,Ferien!$J$5:$J$44,0)),IF(BG23&gt;0,IF(AND(BG23=1,BF23=0),0,BG23-1),0),INDIRECT("Ferien!$BD"&amp;(MATCH(BH$3,Ferien!$J$5:$J$44,0))+4)+1)</f>
        <v>0</v>
      </c>
      <c r="BI23" s="18">
        <f ca="1">IF(ISNA(MATCH(BI$3,Ferien!$J$5:$J$44,0)),IF(BH23&gt;0,IF(AND(BH23=1,BG23=0),0,BH23-1),0),INDIRECT("Ferien!$BD"&amp;(MATCH(BI$3,Ferien!$J$5:$J$44,0))+4)+1)</f>
        <v>0</v>
      </c>
      <c r="BJ23" s="18">
        <f ca="1">IF(ISNA(MATCH(BJ$3,Ferien!$J$5:$J$44,0)),IF(BI23&gt;0,IF(AND(BI23=1,BH23=0),0,BI23-1),0),INDIRECT("Ferien!$BD"&amp;(MATCH(BJ$3,Ferien!$J$5:$J$44,0))+4)+1)</f>
        <v>0</v>
      </c>
      <c r="BK23" s="18">
        <f ca="1">IF(ISNA(MATCH(BK$3,Ferien!$J$5:$J$44,0)),IF(BJ23&gt;0,IF(AND(BJ23=1,BI23=0),0,BJ23-1),0),INDIRECT("Ferien!$BD"&amp;(MATCH(BK$3,Ferien!$J$5:$J$44,0))+4)+1)</f>
        <v>0</v>
      </c>
      <c r="BL23" s="18">
        <f ca="1">IF(ISNA(MATCH(BL$3,Ferien!$J$5:$J$44,0)),IF(BK23&gt;0,IF(AND(BK23=1,BJ23=0),0,BK23-1),0),INDIRECT("Ferien!$BD"&amp;(MATCH(BL$3,Ferien!$J$5:$J$44,0))+4)+1)</f>
        <v>0</v>
      </c>
      <c r="BM23" s="18">
        <f ca="1">IF(ISNA(MATCH(BM$3,Ferien!$J$5:$J$44,0)),IF(BL23&gt;0,IF(AND(BL23=1,BK23=0),0,BL23-1),0),INDIRECT("Ferien!$BD"&amp;(MATCH(BM$3,Ferien!$J$5:$J$44,0))+4)+1)</f>
        <v>0</v>
      </c>
      <c r="BN23" s="18">
        <f ca="1">IF(ISNA(MATCH(BN$3,Ferien!$J$5:$J$44,0)),IF(BM23&gt;0,IF(AND(BM23=1,BL23=0),0,BM23-1),0),INDIRECT("Ferien!$BD"&amp;(MATCH(BN$3,Ferien!$J$5:$J$44,0))+4)+1)</f>
        <v>0</v>
      </c>
      <c r="BO23" s="18">
        <f ca="1">IF(ISNA(MATCH(BO$3,Ferien!$J$5:$J$44,0)),IF(BN23&gt;0,IF(AND(BN23=1,BM23=0),0,BN23-1),0),INDIRECT("Ferien!$BD"&amp;(MATCH(BO$3,Ferien!$J$5:$J$44,0))+4)+1)</f>
        <v>0</v>
      </c>
      <c r="BP23" s="18">
        <f ca="1">IF(ISNA(MATCH(BP$3,Ferien!$J$5:$J$44,0)),IF(BO23&gt;0,IF(AND(BO23=1,BN23=0),0,BO23-1),0),INDIRECT("Ferien!$BD"&amp;(MATCH(BP$3,Ferien!$J$5:$J$44,0))+4)+1)</f>
        <v>0</v>
      </c>
      <c r="BQ23" s="18">
        <f ca="1">IF(ISNA(MATCH(BQ$3,Ferien!$J$5:$J$44,0)),IF(BP23&gt;0,IF(AND(BP23=1,BO23=0),0,BP23-1),0),INDIRECT("Ferien!$BD"&amp;(MATCH(BQ$3,Ferien!$J$5:$J$44,0))+4)+1)</f>
        <v>0</v>
      </c>
      <c r="BR23" s="18">
        <f ca="1">IF(ISNA(MATCH(BR$3,Ferien!$J$5:$J$44,0)),IF(BQ23&gt;0,IF(AND(BQ23=1,BP23=0),0,BQ23-1),0),INDIRECT("Ferien!$BD"&amp;(MATCH(BR$3,Ferien!$J$5:$J$44,0))+4)+1)</f>
        <v>0</v>
      </c>
      <c r="BS23" s="18">
        <f ca="1">IF(ISNA(MATCH(BS$3,Ferien!$J$5:$J$44,0)),IF(BR23&gt;0,IF(AND(BR23=1,BQ23=0),0,BR23-1),0),INDIRECT("Ferien!$BD"&amp;(MATCH(BS$3,Ferien!$J$5:$J$44,0))+4)+1)</f>
        <v>0</v>
      </c>
      <c r="BT23" s="18">
        <f ca="1">IF(ISNA(MATCH(BT$3,Ferien!$J$5:$J$44,0)),IF(BS23&gt;0,IF(AND(BS23=1,BR23=0),0,BS23-1),0),INDIRECT("Ferien!$BD"&amp;(MATCH(BT$3,Ferien!$J$5:$J$44,0))+4)+1)</f>
        <v>0</v>
      </c>
      <c r="BU23" s="18">
        <f ca="1">IF(ISNA(MATCH(BU$3,Ferien!$J$5:$J$44,0)),IF(BT23&gt;0,IF(AND(BT23=1,BS23=0),0,BT23-1),0),INDIRECT("Ferien!$BD"&amp;(MATCH(BU$3,Ferien!$J$5:$J$44,0))+4)+1)</f>
        <v>0</v>
      </c>
      <c r="BV23" s="18">
        <f ca="1">IF(ISNA(MATCH(BV$3,Ferien!$J$5:$J$44,0)),IF(BU23&gt;0,IF(AND(BU23=1,BT23=0),0,BU23-1),0),INDIRECT("Ferien!$BD"&amp;(MATCH(BV$3,Ferien!$J$5:$J$44,0))+4)+1)</f>
        <v>0</v>
      </c>
      <c r="BW23" s="18">
        <f ca="1">IF(ISNA(MATCH(BW$3,Ferien!$J$5:$J$44,0)),IF(BV23&gt;0,IF(AND(BV23=1,BU23=0),0,BV23-1),0),INDIRECT("Ferien!$BD"&amp;(MATCH(BW$3,Ferien!$J$5:$J$44,0))+4)+1)</f>
        <v>0</v>
      </c>
      <c r="BX23" s="18">
        <f ca="1">IF(ISNA(MATCH(BX$3,Ferien!$J$5:$J$44,0)),IF(BW23&gt;0,IF(AND(BW23=1,BV23=0),0,BW23-1),0),INDIRECT("Ferien!$BD"&amp;(MATCH(BX$3,Ferien!$J$5:$J$44,0))+4)+1)</f>
        <v>0</v>
      </c>
      <c r="BY23" s="18">
        <f ca="1">IF(ISNA(MATCH(BY$3,Ferien!$J$5:$J$44,0)),IF(BX23&gt;0,IF(AND(BX23=1,BW23=0),0,BX23-1),0),INDIRECT("Ferien!$BD"&amp;(MATCH(BY$3,Ferien!$J$5:$J$44,0))+4)+1)</f>
        <v>0</v>
      </c>
      <c r="BZ23" s="18">
        <f ca="1">IF(ISNA(MATCH(BZ$3,Ferien!$J$5:$J$44,0)),IF(BY23&gt;0,IF(AND(BY23=1,BX23=0),0,BY23-1),0),INDIRECT("Ferien!$BD"&amp;(MATCH(BZ$3,Ferien!$J$5:$J$44,0))+4)+1)</f>
        <v>0</v>
      </c>
      <c r="CA23" s="18">
        <f ca="1">IF(ISNA(MATCH(CA$3,Ferien!$J$5:$J$44,0)),IF(BZ23&gt;0,IF(AND(BZ23=1,BY23=0),0,BZ23-1),0),INDIRECT("Ferien!$BD"&amp;(MATCH(CA$3,Ferien!$J$5:$J$44,0))+4)+1)</f>
        <v>0</v>
      </c>
      <c r="CB23" s="18">
        <f ca="1">IF(ISNA(MATCH(CB$3,Ferien!$J$5:$J$44,0)),IF(CA23&gt;0,IF(AND(CA23=1,BZ23=0),0,CA23-1),0),INDIRECT("Ferien!$BD"&amp;(MATCH(CB$3,Ferien!$J$5:$J$44,0))+4)+1)</f>
        <v>0</v>
      </c>
      <c r="CC23" s="18">
        <f ca="1">IF(ISNA(MATCH(CC$3,Ferien!$J$5:$J$44,0)),IF(CB23&gt;0,IF(AND(CB23=1,CA23=0),0,CB23-1),0),INDIRECT("Ferien!$BD"&amp;(MATCH(CC$3,Ferien!$J$5:$J$44,0))+4)+1)</f>
        <v>0</v>
      </c>
      <c r="CD23" s="18">
        <f ca="1">IF(ISNA(MATCH(CD$3,Ferien!$J$5:$J$44,0)),IF(CC23&gt;0,IF(AND(CC23=1,CB23=0),0,CC23-1),0),INDIRECT("Ferien!$BD"&amp;(MATCH(CD$3,Ferien!$J$5:$J$44,0))+4)+1)</f>
        <v>0</v>
      </c>
      <c r="CE23" s="18">
        <f ca="1">IF(ISNA(MATCH(CE$3,Ferien!$J$5:$J$44,0)),IF(CD23&gt;0,IF(AND(CD23=1,CC23=0),0,CD23-1),0),INDIRECT("Ferien!$BD"&amp;(MATCH(CE$3,Ferien!$J$5:$J$44,0))+4)+1)</f>
        <v>0</v>
      </c>
      <c r="CF23" s="18">
        <f ca="1">IF(ISNA(MATCH(CF$3,Ferien!$J$5:$J$44,0)),IF(CE23&gt;0,IF(AND(CE23=1,CD23=0),0,CE23-1),0),INDIRECT("Ferien!$BD"&amp;(MATCH(CF$3,Ferien!$J$5:$J$44,0))+4)+1)</f>
        <v>0</v>
      </c>
      <c r="CG23" s="18">
        <f ca="1">IF(ISNA(MATCH(CG$3,Ferien!$J$5:$J$44,0)),IF(CF23&gt;0,IF(AND(CF23=1,CE23=0),0,CF23-1),0),INDIRECT("Ferien!$BD"&amp;(MATCH(CG$3,Ferien!$J$5:$J$44,0))+4)+1)</f>
        <v>0</v>
      </c>
      <c r="CH23" s="18">
        <f ca="1">IF(ISNA(MATCH(CH$3,Ferien!$J$5:$J$44,0)),IF(CG23&gt;0,IF(AND(CG23=1,CF23=0),0,CG23-1),0),INDIRECT("Ferien!$BD"&amp;(MATCH(CH$3,Ferien!$J$5:$J$44,0))+4)+1)</f>
        <v>0</v>
      </c>
      <c r="CI23" s="18">
        <f ca="1">IF(ISNA(MATCH(CI$3,Ferien!$J$5:$J$44,0)),IF(CH23&gt;0,IF(AND(CH23=1,CG23=0),0,CH23-1),0),INDIRECT("Ferien!$BD"&amp;(MATCH(CI$3,Ferien!$J$5:$J$44,0))+4)+1)</f>
        <v>0</v>
      </c>
      <c r="CJ23" s="18">
        <f ca="1">IF(ISNA(MATCH(CJ$3,Ferien!$J$5:$J$44,0)),IF(CI23&gt;0,IF(AND(CI23=1,CH23=0),0,CI23-1),0),INDIRECT("Ferien!$BD"&amp;(MATCH(CJ$3,Ferien!$J$5:$J$44,0))+4)+1)</f>
        <v>0</v>
      </c>
      <c r="CK23" s="18">
        <f ca="1">IF(ISNA(MATCH(CK$3,Ferien!$J$5:$J$44,0)),IF(CJ23&gt;0,IF(AND(CJ23=1,CI23=0),0,CJ23-1),0),INDIRECT("Ferien!$BD"&amp;(MATCH(CK$3,Ferien!$J$5:$J$44,0))+4)+1)</f>
        <v>0</v>
      </c>
      <c r="CL23" s="18">
        <f ca="1">IF(ISNA(MATCH(CL$3,Ferien!$J$5:$J$44,0)),IF(CK23&gt;0,IF(AND(CK23=1,CJ23=0),0,CK23-1),0),INDIRECT("Ferien!$BD"&amp;(MATCH(CL$3,Ferien!$J$5:$J$44,0))+4)+1)</f>
        <v>0</v>
      </c>
      <c r="CM23" s="18">
        <f ca="1">IF(ISNA(MATCH(CM$3,Ferien!$J$5:$J$44,0)),IF(CL23&gt;0,IF(AND(CL23=1,CK23=0),0,CL23-1),0),INDIRECT("Ferien!$BD"&amp;(MATCH(CM$3,Ferien!$J$5:$J$44,0))+4)+1)</f>
        <v>0</v>
      </c>
      <c r="CN23" s="18">
        <f ca="1">IF(ISNA(MATCH(CN$3,Ferien!$J$5:$J$44,0)),IF(CM23&gt;0,IF(AND(CM23=1,CL23=0),0,CM23-1),0),INDIRECT("Ferien!$BD"&amp;(MATCH(CN$3,Ferien!$J$5:$J$44,0))+4)+1)</f>
        <v>0</v>
      </c>
      <c r="CO23" s="18">
        <f ca="1">IF(ISNA(MATCH(CO$3,Ferien!$J$5:$J$44,0)),IF(CN23&gt;0,IF(AND(CN23=1,CM23=0),0,CN23-1),0),INDIRECT("Ferien!$BD"&amp;(MATCH(CO$3,Ferien!$J$5:$J$44,0))+4)+1)</f>
        <v>0</v>
      </c>
      <c r="CP23" s="18">
        <f ca="1">IF(ISNA(MATCH(CP$3,Ferien!$J$5:$J$44,0)),IF(CO23&gt;0,IF(AND(CO23=1,CN23=0),0,CO23-1),0),INDIRECT("Ferien!$BD"&amp;(MATCH(CP$3,Ferien!$J$5:$J$44,0))+4)+1)</f>
        <v>0</v>
      </c>
      <c r="CQ23" s="18">
        <f ca="1">IF(ISNA(MATCH(CQ$3,Ferien!$J$5:$J$44,0)),IF(CP23&gt;0,IF(AND(CP23=1,CO23=0),0,CP23-1),0),INDIRECT("Ferien!$BD"&amp;(MATCH(CQ$3,Ferien!$J$5:$J$44,0))+4)+1)</f>
        <v>0</v>
      </c>
      <c r="CR23" s="18">
        <f ca="1">IF(ISNA(MATCH(CR$3,Ferien!$J$5:$J$44,0)),IF(CQ23&gt;0,IF(AND(CQ23=1,CP23=0),0,CQ23-1),0),INDIRECT("Ferien!$BD"&amp;(MATCH(CR$3,Ferien!$J$5:$J$44,0))+4)+1)</f>
        <v>0</v>
      </c>
      <c r="CS23" s="18">
        <f ca="1">IF(ISNA(MATCH(CS$3,Ferien!$J$5:$J$44,0)),IF(CR23&gt;0,IF(AND(CR23=1,CQ23=0),0,CR23-1),0),INDIRECT("Ferien!$BD"&amp;(MATCH(CS$3,Ferien!$J$5:$J$44,0))+4)+1)</f>
        <v>0</v>
      </c>
      <c r="CT23" s="18">
        <f ca="1">IF(ISNA(MATCH(CT$3,Ferien!$J$5:$J$44,0)),IF(CS23&gt;0,IF(AND(CS23=1,CR23=0),0,CS23-1),0),INDIRECT("Ferien!$BD"&amp;(MATCH(CT$3,Ferien!$J$5:$J$44,0))+4)+1)</f>
        <v>0</v>
      </c>
      <c r="CU23" s="18">
        <f ca="1">IF(ISNA(MATCH(CU$3,Ferien!$J$5:$J$44,0)),IF(CT23&gt;0,IF(AND(CT23=1,CS23=0),0,CT23-1),0),INDIRECT("Ferien!$BD"&amp;(MATCH(CU$3,Ferien!$J$5:$J$44,0))+4)+1)</f>
        <v>0</v>
      </c>
      <c r="CV23" s="18">
        <f ca="1">IF(ISNA(MATCH(CV$3,Ferien!$J$5:$J$44,0)),IF(CU23&gt;0,IF(AND(CU23=1,CT23=0),0,CU23-1),0),INDIRECT("Ferien!$BD"&amp;(MATCH(CV$3,Ferien!$J$5:$J$44,0))+4)+1)</f>
        <v>0</v>
      </c>
      <c r="CW23" s="18">
        <f ca="1">IF(ISNA(MATCH(CW$3,Ferien!$J$5:$J$44,0)),IF(CV23&gt;0,IF(AND(CV23=1,CU23=0),0,CV23-1),0),INDIRECT("Ferien!$BD"&amp;(MATCH(CW$3,Ferien!$J$5:$J$44,0))+4)+1)</f>
        <v>0</v>
      </c>
      <c r="CX23" s="18">
        <f ca="1">IF(ISNA(MATCH(CX$3,Ferien!$J$5:$J$44,0)),IF(CW23&gt;0,IF(AND(CW23=1,CV23=0),0,CW23-1),0),INDIRECT("Ferien!$BD"&amp;(MATCH(CX$3,Ferien!$J$5:$J$44,0))+4)+1)</f>
        <v>0</v>
      </c>
      <c r="CY23" s="18">
        <f ca="1">IF(ISNA(MATCH(CY$3,Ferien!$J$5:$J$44,0)),IF(CX23&gt;0,IF(AND(CX23=1,CW23=0),0,CX23-1),0),INDIRECT("Ferien!$BD"&amp;(MATCH(CY$3,Ferien!$J$5:$J$44,0))+4)+1)</f>
        <v>0</v>
      </c>
      <c r="CZ23" s="18">
        <f ca="1">IF(ISNA(MATCH(CZ$3,Ferien!$J$5:$J$44,0)),IF(CY23&gt;0,IF(AND(CY23=1,CX23=0),0,CY23-1),0),INDIRECT("Ferien!$BD"&amp;(MATCH(CZ$3,Ferien!$J$5:$J$44,0))+4)+1)</f>
        <v>0</v>
      </c>
      <c r="DA23" s="18">
        <f ca="1">IF(ISNA(MATCH(DA$3,Ferien!$J$5:$J$44,0)),IF(CZ23&gt;0,IF(AND(CZ23=1,CY23=0),0,CZ23-1),0),INDIRECT("Ferien!$BD"&amp;(MATCH(DA$3,Ferien!$J$5:$J$44,0))+4)+1)</f>
        <v>0</v>
      </c>
      <c r="DB23" s="18">
        <f ca="1">IF(ISNA(MATCH(DB$3,Ferien!$J$5:$J$44,0)),IF(DA23&gt;0,IF(AND(DA23=1,CZ23=0),0,DA23-1),0),INDIRECT("Ferien!$BD"&amp;(MATCH(DB$3,Ferien!$J$5:$J$44,0))+4)+1)</f>
        <v>0</v>
      </c>
      <c r="DC23" s="18">
        <f ca="1">IF(ISNA(MATCH(DC$3,Ferien!$J$5:$J$44,0)),IF(DB23&gt;0,IF(AND(DB23=1,DA23=0),0,DB23-1),0),INDIRECT("Ferien!$BD"&amp;(MATCH(DC$3,Ferien!$J$5:$J$44,0))+4)+1)</f>
        <v>0</v>
      </c>
      <c r="DD23" s="18">
        <f ca="1">IF(ISNA(MATCH(DD$3,Ferien!$J$5:$J$44,0)),IF(DC23&gt;0,IF(AND(DC23=1,DB23=0),0,DC23-1),0),INDIRECT("Ferien!$BD"&amp;(MATCH(DD$3,Ferien!$J$5:$J$44,0))+4)+1)</f>
        <v>0</v>
      </c>
      <c r="DE23" s="18">
        <f ca="1">IF(ISNA(MATCH(DE$3,Ferien!$J$5:$J$44,0)),IF(DD23&gt;0,IF(AND(DD23=1,DC23=0),0,DD23-1),0),INDIRECT("Ferien!$BD"&amp;(MATCH(DE$3,Ferien!$J$5:$J$44,0))+4)+1)</f>
        <v>0</v>
      </c>
      <c r="DF23" s="18">
        <f ca="1">IF(ISNA(MATCH(DF$3,Ferien!$J$5:$J$44,0)),IF(DE23&gt;0,IF(AND(DE23=1,DD23=0),0,DE23-1),0),INDIRECT("Ferien!$BD"&amp;(MATCH(DF$3,Ferien!$J$5:$J$44,0))+4)+1)</f>
        <v>0</v>
      </c>
      <c r="DG23" s="18">
        <f ca="1">IF(ISNA(MATCH(DG$3,Ferien!$J$5:$J$44,0)),IF(DF23&gt;0,IF(AND(DF23=1,DE23=0),0,DF23-1),0),INDIRECT("Ferien!$BD"&amp;(MATCH(DG$3,Ferien!$J$5:$J$44,0))+4)+1)</f>
        <v>0</v>
      </c>
      <c r="DH23" s="18">
        <f ca="1">IF(ISNA(MATCH(DH$3,Ferien!$J$5:$J$44,0)),IF(DG23&gt;0,IF(AND(DG23=1,DF23=0),0,DG23-1),0),INDIRECT("Ferien!$BD"&amp;(MATCH(DH$3,Ferien!$J$5:$J$44,0))+4)+1)</f>
        <v>0</v>
      </c>
      <c r="DI23" s="18">
        <f ca="1">IF(ISNA(MATCH(DI$3,Ferien!$J$5:$J$44,0)),IF(DH23&gt;0,IF(AND(DH23=1,DG23=0),0,DH23-1),0),INDIRECT("Ferien!$BD"&amp;(MATCH(DI$3,Ferien!$J$5:$J$44,0))+4)+1)</f>
        <v>0</v>
      </c>
      <c r="DJ23" s="18">
        <f ca="1">IF(ISNA(MATCH(DJ$3,Ferien!$J$5:$J$44,0)),IF(DI23&gt;0,IF(AND(DI23=1,DH23=0),0,DI23-1),0),INDIRECT("Ferien!$BD"&amp;(MATCH(DJ$3,Ferien!$J$5:$J$44,0))+4)+1)</f>
        <v>0</v>
      </c>
      <c r="DK23" s="18">
        <f ca="1">IF(ISNA(MATCH(DK$3,Ferien!$J$5:$J$44,0)),IF(DJ23&gt;0,IF(AND(DJ23=1,DI23=0),0,DJ23-1),0),INDIRECT("Ferien!$BD"&amp;(MATCH(DK$3,Ferien!$J$5:$J$44,0))+4)+1)</f>
        <v>0</v>
      </c>
      <c r="DL23" s="18">
        <f ca="1">IF(ISNA(MATCH(DL$3,Ferien!$J$5:$J$44,0)),IF(DK23&gt;0,IF(AND(DK23=1,DJ23=0),0,DK23-1),0),INDIRECT("Ferien!$BD"&amp;(MATCH(DL$3,Ferien!$J$5:$J$44,0))+4)+1)</f>
        <v>0</v>
      </c>
      <c r="DM23" s="18">
        <f ca="1">IF(ISNA(MATCH(DM$3,Ferien!$J$5:$J$44,0)),IF(DL23&gt;0,IF(AND(DL23=1,DK23=0),0,DL23-1),0),INDIRECT("Ferien!$BD"&amp;(MATCH(DM$3,Ferien!$J$5:$J$44,0))+4)+1)</f>
        <v>0</v>
      </c>
      <c r="DN23" s="18">
        <f ca="1">IF(ISNA(MATCH(DN$3,Ferien!$J$5:$J$44,0)),IF(DM23&gt;0,IF(AND(DM23=1,DL23=0),0,DM23-1),0),INDIRECT("Ferien!$BD"&amp;(MATCH(DN$3,Ferien!$J$5:$J$44,0))+4)+1)</f>
        <v>0</v>
      </c>
      <c r="DO23" s="18">
        <f ca="1">IF(ISNA(MATCH(DO$3,Ferien!$J$5:$J$44,0)),IF(DN23&gt;0,IF(AND(DN23=1,DM23=0),0,DN23-1),0),INDIRECT("Ferien!$BD"&amp;(MATCH(DO$3,Ferien!$J$5:$J$44,0))+4)+1)</f>
        <v>0</v>
      </c>
      <c r="DP23" s="18">
        <f ca="1">IF(ISNA(MATCH(DP$3,Ferien!$J$5:$J$44,0)),IF(DO23&gt;0,IF(AND(DO23=1,DN23=0),0,DO23-1),0),INDIRECT("Ferien!$BD"&amp;(MATCH(DP$3,Ferien!$J$5:$J$44,0))+4)+1)</f>
        <v>0</v>
      </c>
      <c r="DQ23" s="18">
        <f ca="1">IF(ISNA(MATCH(DQ$3,Ferien!$J$5:$J$44,0)),IF(DP23&gt;0,IF(AND(DP23=1,DO23=0),0,DP23-1),0),INDIRECT("Ferien!$BD"&amp;(MATCH(DQ$3,Ferien!$J$5:$J$44,0))+4)+1)</f>
        <v>0</v>
      </c>
      <c r="DR23" s="18">
        <f ca="1">IF(ISNA(MATCH(DR$3,Ferien!$J$5:$J$44,0)),IF(DQ23&gt;0,IF(AND(DQ23=1,DP23=0),0,DQ23-1),0),INDIRECT("Ferien!$BD"&amp;(MATCH(DR$3,Ferien!$J$5:$J$44,0))+4)+1)</f>
        <v>0</v>
      </c>
      <c r="DS23" s="18">
        <f ca="1">IF(ISNA(MATCH(DS$3,Ferien!$J$5:$J$44,0)),IF(DR23&gt;0,IF(AND(DR23=1,DQ23=0),0,DR23-1),0),INDIRECT("Ferien!$BD"&amp;(MATCH(DS$3,Ferien!$J$5:$J$44,0))+4)+1)</f>
        <v>0</v>
      </c>
      <c r="DT23" s="18">
        <f ca="1">IF(ISNA(MATCH(DT$3,Ferien!$J$5:$J$44,0)),IF(DS23&gt;0,IF(AND(DS23=1,DR23=0),0,DS23-1),0),INDIRECT("Ferien!$BD"&amp;(MATCH(DT$3,Ferien!$J$5:$J$44,0))+4)+1)</f>
        <v>0</v>
      </c>
      <c r="DU23" s="18">
        <f ca="1">IF(ISNA(MATCH(DU$3,Ferien!$J$5:$J$44,0)),IF(DT23&gt;0,IF(AND(DT23=1,DS23=0),0,DT23-1),0),INDIRECT("Ferien!$BD"&amp;(MATCH(DU$3,Ferien!$J$5:$J$44,0))+4)+1)</f>
        <v>0</v>
      </c>
      <c r="DV23" s="18">
        <f ca="1">IF(ISNA(MATCH(DV$3,Ferien!$J$5:$J$44,0)),IF(DU23&gt;0,IF(AND(DU23=1,DT23=0),0,DU23-1),0),INDIRECT("Ferien!$BD"&amp;(MATCH(DV$3,Ferien!$J$5:$J$44,0))+4)+1)</f>
        <v>0</v>
      </c>
      <c r="DW23" s="18">
        <f ca="1">IF(ISNA(MATCH(DW$3,Ferien!$J$5:$J$44,0)),IF(DV23&gt;0,IF(AND(DV23=1,DU23=0),0,DV23-1),0),INDIRECT("Ferien!$BD"&amp;(MATCH(DW$3,Ferien!$J$5:$J$44,0))+4)+1)</f>
        <v>0</v>
      </c>
      <c r="DX23" s="18">
        <f ca="1">IF(ISNA(MATCH(DX$3,Ferien!$J$5:$J$44,0)),IF(DW23&gt;0,IF(AND(DW23=1,DV23=0),0,DW23-1),0),INDIRECT("Ferien!$BD"&amp;(MATCH(DX$3,Ferien!$J$5:$J$44,0))+4)+1)</f>
        <v>0</v>
      </c>
      <c r="DY23" s="18">
        <f ca="1">IF(ISNA(MATCH(DY$3,Ferien!$J$5:$J$44,0)),IF(DX23&gt;0,IF(AND(DX23=1,DW23=0),0,DX23-1),0),INDIRECT("Ferien!$BD"&amp;(MATCH(DY$3,Ferien!$J$5:$J$44,0))+4)+1)</f>
        <v>0</v>
      </c>
      <c r="DZ23" s="18">
        <f ca="1">IF(ISNA(MATCH(DZ$3,Ferien!$J$5:$J$44,0)),IF(DY23&gt;0,IF(AND(DY23=1,DX23=0),0,DY23-1),0),INDIRECT("Ferien!$BD"&amp;(MATCH(DZ$3,Ferien!$J$5:$J$44,0))+4)+1)</f>
        <v>0</v>
      </c>
      <c r="EA23" s="18">
        <f ca="1">IF(ISNA(MATCH(EA$3,Ferien!$J$5:$J$44,0)),IF(DZ23&gt;0,IF(AND(DZ23=1,DY23=0),0,DZ23-1),0),INDIRECT("Ferien!$BD"&amp;(MATCH(EA$3,Ferien!$J$5:$J$44,0))+4)+1)</f>
        <v>0</v>
      </c>
      <c r="EB23" s="18">
        <f ca="1">IF(ISNA(MATCH(EB$3,Ferien!$J$5:$J$44,0)),IF(EA23&gt;0,IF(AND(EA23=1,DZ23=0),0,EA23-1),0),INDIRECT("Ferien!$BD"&amp;(MATCH(EB$3,Ferien!$J$5:$J$44,0))+4)+1)</f>
        <v>0</v>
      </c>
      <c r="EC23" s="18">
        <f ca="1">IF(ISNA(MATCH(EC$3,Ferien!$J$5:$J$44,0)),IF(EB23&gt;0,IF(AND(EB23=1,EA23=0),0,EB23-1),0),INDIRECT("Ferien!$BD"&amp;(MATCH(EC$3,Ferien!$J$5:$J$44,0))+4)+1)</f>
        <v>0</v>
      </c>
      <c r="ED23" s="18">
        <f ca="1">IF(ISNA(MATCH(ED$3,Ferien!$J$5:$J$44,0)),IF(EC23&gt;0,IF(AND(EC23=1,EB23=0),0,EC23-1),0),INDIRECT("Ferien!$BD"&amp;(MATCH(ED$3,Ferien!$J$5:$J$44,0))+4)+1)</f>
        <v>0</v>
      </c>
      <c r="EE23" s="18">
        <f ca="1">IF(ISNA(MATCH(EE$3,Ferien!$J$5:$J$44,0)),IF(ED23&gt;0,IF(AND(ED23=1,EC23=0),0,ED23-1),0),INDIRECT("Ferien!$BD"&amp;(MATCH(EE$3,Ferien!$J$5:$J$44,0))+4)+1)</f>
        <v>0</v>
      </c>
      <c r="EF23" s="18">
        <f ca="1">IF(ISNA(MATCH(EF$3,Ferien!$J$5:$J$44,0)),IF(EE23&gt;0,IF(AND(EE23=1,ED23=0),0,EE23-1),0),INDIRECT("Ferien!$BD"&amp;(MATCH(EF$3,Ferien!$J$5:$J$44,0))+4)+1)</f>
        <v>0</v>
      </c>
      <c r="EG23" s="18">
        <f ca="1">IF(ISNA(MATCH(EG$3,Ferien!$J$5:$J$44,0)),IF(EF23&gt;0,IF(AND(EF23=1,EE23=0),0,EF23-1),0),INDIRECT("Ferien!$BD"&amp;(MATCH(EG$3,Ferien!$J$5:$J$44,0))+4)+1)</f>
        <v>0</v>
      </c>
      <c r="EH23" s="18">
        <f ca="1">IF(ISNA(MATCH(EH$3,Ferien!$J$5:$J$44,0)),IF(EG23&gt;0,IF(AND(EG23=1,EF23=0),0,EG23-1),0),INDIRECT("Ferien!$BD"&amp;(MATCH(EH$3,Ferien!$J$5:$J$44,0))+4)+1)</f>
        <v>0</v>
      </c>
      <c r="EI23" s="18">
        <f ca="1">IF(ISNA(MATCH(EI$3,Ferien!$J$5:$J$44,0)),IF(EH23&gt;0,IF(AND(EH23=1,EG23=0),0,EH23-1),0),INDIRECT("Ferien!$BD"&amp;(MATCH(EI$3,Ferien!$J$5:$J$44,0))+4)+1)</f>
        <v>0</v>
      </c>
      <c r="EJ23" s="18">
        <f ca="1">IF(ISNA(MATCH(EJ$3,Ferien!$J$5:$J$44,0)),IF(EI23&gt;0,IF(AND(EI23=1,EH23=0),0,EI23-1),0),INDIRECT("Ferien!$BD"&amp;(MATCH(EJ$3,Ferien!$J$5:$J$44,0))+4)+1)</f>
        <v>0</v>
      </c>
      <c r="EK23" s="18">
        <f ca="1">IF(ISNA(MATCH(EK$3,Ferien!$J$5:$J$44,0)),IF(EJ23&gt;0,IF(AND(EJ23=1,EI23=0),0,EJ23-1),0),INDIRECT("Ferien!$BD"&amp;(MATCH(EK$3,Ferien!$J$5:$J$44,0))+4)+1)</f>
        <v>0</v>
      </c>
      <c r="EL23" s="18">
        <f ca="1">IF(ISNA(MATCH(EL$3,Ferien!$J$5:$J$44,0)),IF(EK23&gt;0,IF(AND(EK23=1,EJ23=0),0,EK23-1),0),INDIRECT("Ferien!$BD"&amp;(MATCH(EL$3,Ferien!$J$5:$J$44,0))+4)+1)</f>
        <v>0</v>
      </c>
      <c r="EM23" s="18">
        <f ca="1">IF(ISNA(MATCH(EM$3,Ferien!$J$5:$J$44,0)),IF(EL23&gt;0,IF(AND(EL23=1,EK23=0),0,EL23-1),0),INDIRECT("Ferien!$BD"&amp;(MATCH(EM$3,Ferien!$J$5:$J$44,0))+4)+1)</f>
        <v>0</v>
      </c>
      <c r="EN23" s="18">
        <f ca="1">IF(ISNA(MATCH(EN$3,Ferien!$J$5:$J$44,0)),IF(EM23&gt;0,IF(AND(EM23=1,EL23=0),0,EM23-1),0),INDIRECT("Ferien!$BD"&amp;(MATCH(EN$3,Ferien!$J$5:$J$44,0))+4)+1)</f>
        <v>0</v>
      </c>
      <c r="EO23" s="18">
        <f ca="1">IF(ISNA(MATCH(EO$3,Ferien!$J$5:$J$44,0)),IF(EN23&gt;0,IF(AND(EN23=1,EM23=0),0,EN23-1),0),INDIRECT("Ferien!$BD"&amp;(MATCH(EO$3,Ferien!$J$5:$J$44,0))+4)+1)</f>
        <v>0</v>
      </c>
      <c r="EP23" s="18">
        <f ca="1">IF(ISNA(MATCH(EP$3,Ferien!$J$5:$J$44,0)),IF(EO23&gt;0,IF(AND(EO23=1,EN23=0),0,EO23-1),0),INDIRECT("Ferien!$BD"&amp;(MATCH(EP$3,Ferien!$J$5:$J$44,0))+4)+1)</f>
        <v>0</v>
      </c>
      <c r="EQ23" s="18">
        <f ca="1">IF(ISNA(MATCH(EQ$3,Ferien!$J$5:$J$44,0)),IF(EP23&gt;0,IF(AND(EP23=1,EO23=0),0,EP23-1),0),INDIRECT("Ferien!$BD"&amp;(MATCH(EQ$3,Ferien!$J$5:$J$44,0))+4)+1)</f>
        <v>0</v>
      </c>
      <c r="ER23" s="18">
        <f ca="1">IF(ISNA(MATCH(ER$3,Ferien!$J$5:$J$44,0)),IF(EQ23&gt;0,IF(AND(EQ23=1,EP23=0),0,EQ23-1),0),INDIRECT("Ferien!$BD"&amp;(MATCH(ER$3,Ferien!$J$5:$J$44,0))+4)+1)</f>
        <v>0</v>
      </c>
      <c r="ES23" s="18">
        <f ca="1">IF(ISNA(MATCH(ES$3,Ferien!$J$5:$J$44,0)),IF(ER23&gt;0,IF(AND(ER23=1,EQ23=0),0,ER23-1),0),INDIRECT("Ferien!$BD"&amp;(MATCH(ES$3,Ferien!$J$5:$J$44,0))+4)+1)</f>
        <v>0</v>
      </c>
      <c r="ET23" s="18">
        <f ca="1">IF(ISNA(MATCH(ET$3,Ferien!$J$5:$J$44,0)),IF(ES23&gt;0,IF(AND(ES23=1,ER23=0),0,ES23-1),0),INDIRECT("Ferien!$BD"&amp;(MATCH(ET$3,Ferien!$J$5:$J$44,0))+4)+1)</f>
        <v>0</v>
      </c>
      <c r="EU23" s="18">
        <f ca="1">IF(ISNA(MATCH(EU$3,Ferien!$J$5:$J$44,0)),IF(ET23&gt;0,IF(AND(ET23=1,ES23=0),0,ET23-1),0),INDIRECT("Ferien!$BD"&amp;(MATCH(EU$3,Ferien!$J$5:$J$44,0))+4)+1)</f>
        <v>0</v>
      </c>
      <c r="EV23" s="18">
        <f ca="1">IF(ISNA(MATCH(EV$3,Ferien!$J$5:$J$44,0)),IF(EU23&gt;0,IF(AND(EU23=1,ET23=0),0,EU23-1),0),INDIRECT("Ferien!$BD"&amp;(MATCH(EV$3,Ferien!$J$5:$J$44,0))+4)+1)</f>
        <v>0</v>
      </c>
      <c r="EW23" s="18">
        <f ca="1">IF(ISNA(MATCH(EW$3,Ferien!$J$5:$J$44,0)),IF(EV23&gt;0,IF(AND(EV23=1,EU23=0),0,EV23-1),0),INDIRECT("Ferien!$BD"&amp;(MATCH(EW$3,Ferien!$J$5:$J$44,0))+4)+1)</f>
        <v>0</v>
      </c>
      <c r="EX23" s="18">
        <f ca="1">IF(ISNA(MATCH(EX$3,Ferien!$J$5:$J$44,0)),IF(EW23&gt;0,IF(AND(EW23=1,EV23=0),0,EW23-1),0),INDIRECT("Ferien!$BD"&amp;(MATCH(EX$3,Ferien!$J$5:$J$44,0))+4)+1)</f>
        <v>0</v>
      </c>
      <c r="EY23" s="18">
        <f ca="1">IF(ISNA(MATCH(EY$3,Ferien!$J$5:$J$44,0)),IF(EX23&gt;0,IF(AND(EX23=1,EW23=0),0,EX23-1),0),INDIRECT("Ferien!$BD"&amp;(MATCH(EY$3,Ferien!$J$5:$J$44,0))+4)+1)</f>
        <v>0</v>
      </c>
      <c r="EZ23" s="18">
        <f ca="1">IF(ISNA(MATCH(EZ$3,Ferien!$J$5:$J$44,0)),IF(EY23&gt;0,IF(AND(EY23=1,EX23=0),0,EY23-1),0),INDIRECT("Ferien!$BD"&amp;(MATCH(EZ$3,Ferien!$J$5:$J$44,0))+4)+1)</f>
        <v>0</v>
      </c>
      <c r="FA23" s="18">
        <f ca="1">IF(ISNA(MATCH(FA$3,Ferien!$J$5:$J$44,0)),IF(EZ23&gt;0,IF(AND(EZ23=1,EY23=0),0,EZ23-1),0),INDIRECT("Ferien!$BD"&amp;(MATCH(FA$3,Ferien!$J$5:$J$44,0))+4)+1)</f>
        <v>0</v>
      </c>
      <c r="FB23" s="18">
        <f ca="1">IF(ISNA(MATCH(FB$3,Ferien!$J$5:$J$44,0)),IF(FA23&gt;0,IF(AND(FA23=1,EZ23=0),0,FA23-1),0),INDIRECT("Ferien!$BD"&amp;(MATCH(FB$3,Ferien!$J$5:$J$44,0))+4)+1)</f>
        <v>0</v>
      </c>
      <c r="FC23" s="18">
        <f ca="1">IF(ISNA(MATCH(FC$3,Ferien!$J$5:$J$44,0)),IF(FB23&gt;0,IF(AND(FB23=1,FA23=0),0,FB23-1),0),INDIRECT("Ferien!$BD"&amp;(MATCH(FC$3,Ferien!$J$5:$J$44,0))+4)+1)</f>
        <v>0</v>
      </c>
      <c r="FD23" s="18">
        <f ca="1">IF(ISNA(MATCH(FD$3,Ferien!$J$5:$J$44,0)),IF(FC23&gt;0,IF(AND(FC23=1,FB23=0),0,FC23-1),0),INDIRECT("Ferien!$BD"&amp;(MATCH(FD$3,Ferien!$J$5:$J$44,0))+4)+1)</f>
        <v>0</v>
      </c>
      <c r="FE23" s="18">
        <f ca="1">IF(ISNA(MATCH(FE$3,Ferien!$J$5:$J$44,0)),IF(FD23&gt;0,IF(AND(FD23=1,FC23=0),0,FD23-1),0),INDIRECT("Ferien!$BD"&amp;(MATCH(FE$3,Ferien!$J$5:$J$44,0))+4)+1)</f>
        <v>0</v>
      </c>
      <c r="FF23" s="18">
        <f ca="1">IF(ISNA(MATCH(FF$3,Ferien!$J$5:$J$44,0)),IF(FE23&gt;0,IF(AND(FE23=1,FD23=0),0,FE23-1),0),INDIRECT("Ferien!$BD"&amp;(MATCH(FF$3,Ferien!$J$5:$J$44,0))+4)+1)</f>
        <v>0</v>
      </c>
      <c r="FG23" s="18">
        <f ca="1">IF(ISNA(MATCH(FG$3,Ferien!$J$5:$J$44,0)),IF(FF23&gt;0,IF(AND(FF23=1,FE23=0),0,FF23-1),0),INDIRECT("Ferien!$BD"&amp;(MATCH(FG$3,Ferien!$J$5:$J$44,0))+4)+1)</f>
        <v>0</v>
      </c>
      <c r="FH23" s="18">
        <f ca="1">IF(ISNA(MATCH(FH$3,Ferien!$J$5:$J$44,0)),IF(FG23&gt;0,IF(AND(FG23=1,FF23=0),0,FG23-1),0),INDIRECT("Ferien!$BD"&amp;(MATCH(FH$3,Ferien!$J$5:$J$44,0))+4)+1)</f>
        <v>0</v>
      </c>
      <c r="FI23" s="18">
        <f ca="1">IF(ISNA(MATCH(FI$3,Ferien!$J$5:$J$44,0)),IF(FH23&gt;0,IF(AND(FH23=1,FG23=0),0,FH23-1),0),INDIRECT("Ferien!$BD"&amp;(MATCH(FI$3,Ferien!$J$5:$J$44,0))+4)+1)</f>
        <v>0</v>
      </c>
      <c r="FJ23" s="18">
        <f ca="1">IF(ISNA(MATCH(FJ$3,Ferien!$J$5:$J$44,0)),IF(FI23&gt;0,IF(AND(FI23=1,FH23=0),0,FI23-1),0),INDIRECT("Ferien!$BD"&amp;(MATCH(FJ$3,Ferien!$J$5:$J$44,0))+4)+1)</f>
        <v>0</v>
      </c>
      <c r="FK23" s="18">
        <f ca="1">IF(ISNA(MATCH(FK$3,Ferien!$J$5:$J$44,0)),IF(FJ23&gt;0,IF(AND(FJ23=1,FI23=0),0,FJ23-1),0),INDIRECT("Ferien!$BD"&amp;(MATCH(FK$3,Ferien!$J$5:$J$44,0))+4)+1)</f>
        <v>0</v>
      </c>
      <c r="FL23" s="18">
        <f ca="1">IF(ISNA(MATCH(FL$3,Ferien!$J$5:$J$44,0)),IF(FK23&gt;0,IF(AND(FK23=1,FJ23=0),0,FK23-1),0),INDIRECT("Ferien!$BD"&amp;(MATCH(FL$3,Ferien!$J$5:$J$44,0))+4)+1)</f>
        <v>0</v>
      </c>
      <c r="FM23" s="18">
        <f ca="1">IF(ISNA(MATCH(FM$3,Ferien!$J$5:$J$44,0)),IF(FL23&gt;0,IF(AND(FL23=1,FK23=0),0,FL23-1),0),INDIRECT("Ferien!$BD"&amp;(MATCH(FM$3,Ferien!$J$5:$J$44,0))+4)+1)</f>
        <v>0</v>
      </c>
      <c r="FN23" s="18">
        <f ca="1">IF(ISNA(MATCH(FN$3,Ferien!$J$5:$J$44,0)),IF(FM23&gt;0,IF(AND(FM23=1,FL23=0),0,FM23-1),0),INDIRECT("Ferien!$BD"&amp;(MATCH(FN$3,Ferien!$J$5:$J$44,0))+4)+1)</f>
        <v>0</v>
      </c>
      <c r="FO23" s="18">
        <f ca="1">IF(ISNA(MATCH(FO$3,Ferien!$J$5:$J$44,0)),IF(FN23&gt;0,IF(AND(FN23=1,FM23=0),0,FN23-1),0),INDIRECT("Ferien!$BD"&amp;(MATCH(FO$3,Ferien!$J$5:$J$44,0))+4)+1)</f>
        <v>0</v>
      </c>
      <c r="FP23" s="18">
        <f ca="1">IF(ISNA(MATCH(FP$3,Ferien!$J$5:$J$44,0)),IF(FO23&gt;0,IF(AND(FO23=1,FN23=0),0,FO23-1),0),INDIRECT("Ferien!$BD"&amp;(MATCH(FP$3,Ferien!$J$5:$J$44,0))+4)+1)</f>
        <v>0</v>
      </c>
      <c r="FQ23" s="18">
        <f ca="1">IF(ISNA(MATCH(FQ$3,Ferien!$J$5:$J$44,0)),IF(FP23&gt;0,IF(AND(FP23=1,FO23=0),0,FP23-1),0),INDIRECT("Ferien!$BD"&amp;(MATCH(FQ$3,Ferien!$J$5:$J$44,0))+4)+1)</f>
        <v>0</v>
      </c>
      <c r="FR23" s="18">
        <f ca="1">IF(ISNA(MATCH(FR$3,Ferien!$J$5:$J$44,0)),IF(FQ23&gt;0,IF(AND(FQ23=1,FP23=0),0,FQ23-1),0),INDIRECT("Ferien!$BD"&amp;(MATCH(FR$3,Ferien!$J$5:$J$44,0))+4)+1)</f>
        <v>0</v>
      </c>
      <c r="FS23" s="18">
        <f ca="1">IF(ISNA(MATCH(FS$3,Ferien!$J$5:$J$44,0)),IF(FR23&gt;0,IF(AND(FR23=1,FQ23=0),0,FR23-1),0),INDIRECT("Ferien!$BD"&amp;(MATCH(FS$3,Ferien!$J$5:$J$44,0))+4)+1)</f>
        <v>0</v>
      </c>
      <c r="FT23" s="18">
        <f ca="1">IF(ISNA(MATCH(FT$3,Ferien!$J$5:$J$44,0)),IF(FS23&gt;0,IF(AND(FS23=1,FR23=0),0,FS23-1),0),INDIRECT("Ferien!$BD"&amp;(MATCH(FT$3,Ferien!$J$5:$J$44,0))+4)+1)</f>
        <v>0</v>
      </c>
      <c r="FU23" s="18">
        <f ca="1">IF(ISNA(MATCH(FU$3,Ferien!$J$5:$J$44,0)),IF(FT23&gt;0,IF(AND(FT23=1,FS23=0),0,FT23-1),0),INDIRECT("Ferien!$BD"&amp;(MATCH(FU$3,Ferien!$J$5:$J$44,0))+4)+1)</f>
        <v>0</v>
      </c>
      <c r="FV23" s="18">
        <f ca="1">IF(ISNA(MATCH(FV$3,Ferien!$J$5:$J$44,0)),IF(FU23&gt;0,IF(AND(FU23=1,FT23=0),0,FU23-1),0),INDIRECT("Ferien!$BD"&amp;(MATCH(FV$3,Ferien!$J$5:$J$44,0))+4)+1)</f>
        <v>0</v>
      </c>
      <c r="FW23" s="18">
        <f ca="1">IF(ISNA(MATCH(FW$3,Ferien!$J$5:$J$44,0)),IF(FV23&gt;0,IF(AND(FV23=1,FU23=0),0,FV23-1),0),INDIRECT("Ferien!$BD"&amp;(MATCH(FW$3,Ferien!$J$5:$J$44,0))+4)+1)</f>
        <v>0</v>
      </c>
      <c r="FX23" s="18">
        <f ca="1">IF(ISNA(MATCH(FX$3,Ferien!$J$5:$J$44,0)),IF(FW23&gt;0,IF(AND(FW23=1,FV23=0),0,FW23-1),0),INDIRECT("Ferien!$BD"&amp;(MATCH(FX$3,Ferien!$J$5:$J$44,0))+4)+1)</f>
        <v>0</v>
      </c>
      <c r="FY23" s="18">
        <f ca="1">IF(ISNA(MATCH(FY$3,Ferien!$J$5:$J$44,0)),IF(FX23&gt;0,IF(AND(FX23=1,FW23=0),0,FX23-1),0),INDIRECT("Ferien!$BD"&amp;(MATCH(FY$3,Ferien!$J$5:$J$44,0))+4)+1)</f>
        <v>0</v>
      </c>
      <c r="FZ23" s="18">
        <f ca="1">IF(ISNA(MATCH(FZ$3,Ferien!$J$5:$J$44,0)),IF(FY23&gt;0,IF(AND(FY23=1,FX23=0),0,FY23-1),0),INDIRECT("Ferien!$BD"&amp;(MATCH(FZ$3,Ferien!$J$5:$J$44,0))+4)+1)</f>
        <v>0</v>
      </c>
      <c r="GA23" s="18">
        <f ca="1">IF(ISNA(MATCH(GA$3,Ferien!$J$5:$J$44,0)),IF(FZ23&gt;0,IF(AND(FZ23=1,FY23=0),0,FZ23-1),0),INDIRECT("Ferien!$BD"&amp;(MATCH(GA$3,Ferien!$J$5:$J$44,0))+4)+1)</f>
        <v>0</v>
      </c>
      <c r="GB23" s="18">
        <f ca="1">IF(ISNA(MATCH(GB$3,Ferien!$J$5:$J$44,0)),IF(GA23&gt;0,IF(AND(GA23=1,FZ23=0),0,GA23-1),0),INDIRECT("Ferien!$BD"&amp;(MATCH(GB$3,Ferien!$J$5:$J$44,0))+4)+1)</f>
        <v>0</v>
      </c>
      <c r="GC23" s="18">
        <f ca="1">IF(ISNA(MATCH(GC$3,Ferien!$J$5:$J$44,0)),IF(GB23&gt;0,IF(AND(GB23=1,GA23=0),0,GB23-1),0),INDIRECT("Ferien!$BD"&amp;(MATCH(GC$3,Ferien!$J$5:$J$44,0))+4)+1)</f>
        <v>0</v>
      </c>
      <c r="GD23" s="18">
        <f ca="1">IF(ISNA(MATCH(GD$3,Ferien!$J$5:$J$44,0)),IF(GC23&gt;0,IF(AND(GC23=1,GB23=0),0,GC23-1),0),INDIRECT("Ferien!$BD"&amp;(MATCH(GD$3,Ferien!$J$5:$J$44,0))+4)+1)</f>
        <v>0</v>
      </c>
      <c r="GE23" s="18">
        <f ca="1">IF(ISNA(MATCH(GE$3,Ferien!$J$5:$J$44,0)),IF(GD23&gt;0,IF(AND(GD23=1,GC23=0),0,GD23-1),0),INDIRECT("Ferien!$BD"&amp;(MATCH(GE$3,Ferien!$J$5:$J$44,0))+4)+1)</f>
        <v>0</v>
      </c>
      <c r="GF23" s="18">
        <f ca="1">IF(ISNA(MATCH(GF$3,Ferien!$J$5:$J$44,0)),IF(GE23&gt;0,IF(AND(GE23=1,GD23=0),0,GE23-1),0),INDIRECT("Ferien!$BD"&amp;(MATCH(GF$3,Ferien!$J$5:$J$44,0))+4)+1)</f>
        <v>0</v>
      </c>
      <c r="GG23" s="18">
        <f ca="1">IF(ISNA(MATCH(GG$3,Ferien!$J$5:$J$44,0)),IF(GF23&gt;0,IF(AND(GF23=1,GE23=0),0,GF23-1),0),INDIRECT("Ferien!$BD"&amp;(MATCH(GG$3,Ferien!$J$5:$J$44,0))+4)+1)</f>
        <v>0</v>
      </c>
      <c r="GH23" s="18">
        <f ca="1">IF(ISNA(MATCH(GH$3,Ferien!$J$5:$J$44,0)),IF(GG23&gt;0,IF(AND(GG23=1,GF23=0),0,GG23-1),0),INDIRECT("Ferien!$BD"&amp;(MATCH(GH$3,Ferien!$J$5:$J$44,0))+4)+1)</f>
        <v>0</v>
      </c>
      <c r="GI23" s="18">
        <f ca="1">IF(ISNA(MATCH(GI$3,Ferien!$J$5:$J$44,0)),IF(GH23&gt;0,IF(AND(GH23=1,GG23=0),0,GH23-1),0),INDIRECT("Ferien!$BD"&amp;(MATCH(GI$3,Ferien!$J$5:$J$44,0))+4)+1)</f>
        <v>0</v>
      </c>
      <c r="GJ23" s="18">
        <f ca="1">IF(ISNA(MATCH(GJ$3,Ferien!$J$5:$J$44,0)),IF(GI23&gt;0,IF(AND(GI23=1,GH23=0),0,GI23-1),0),INDIRECT("Ferien!$BD"&amp;(MATCH(GJ$3,Ferien!$J$5:$J$44,0))+4)+1)</f>
        <v>0</v>
      </c>
      <c r="GK23" s="18">
        <f ca="1">IF(ISNA(MATCH(GK$3,Ferien!$J$5:$J$44,0)),IF(GJ23&gt;0,IF(AND(GJ23=1,GI23=0),0,GJ23-1),0),INDIRECT("Ferien!$BD"&amp;(MATCH(GK$3,Ferien!$J$5:$J$44,0))+4)+1)</f>
        <v>0</v>
      </c>
      <c r="GL23" s="18">
        <f ca="1">IF(ISNA(MATCH(GL$3,Ferien!$J$5:$J$44,0)),IF(GK23&gt;0,IF(AND(GK23=1,GJ23=0),0,GK23-1),0),INDIRECT("Ferien!$BD"&amp;(MATCH(GL$3,Ferien!$J$5:$J$44,0))+4)+1)</f>
        <v>0</v>
      </c>
      <c r="GM23" s="18">
        <f ca="1">IF(ISNA(MATCH(GM$3,Ferien!$J$5:$J$44,0)),IF(GL23&gt;0,IF(AND(GL23=1,GK23=0),0,GL23-1),0),INDIRECT("Ferien!$BD"&amp;(MATCH(GM$3,Ferien!$J$5:$J$44,0))+4)+1)</f>
        <v>0</v>
      </c>
      <c r="GN23" s="18">
        <f ca="1">IF(ISNA(MATCH(GN$3,Ferien!$J$5:$J$44,0)),IF(GM23&gt;0,IF(AND(GM23=1,GL23=0),0,GM23-1),0),INDIRECT("Ferien!$BD"&amp;(MATCH(GN$3,Ferien!$J$5:$J$44,0))+4)+1)</f>
        <v>0</v>
      </c>
      <c r="GO23" s="18">
        <f ca="1">IF(ISNA(MATCH(GO$3,Ferien!$J$5:$J$44,0)),IF(GN23&gt;0,IF(AND(GN23=1,GM23=0),0,GN23-1),0),INDIRECT("Ferien!$BD"&amp;(MATCH(GO$3,Ferien!$J$5:$J$44,0))+4)+1)</f>
        <v>0</v>
      </c>
      <c r="GP23" s="18">
        <f ca="1">IF(ISNA(MATCH(GP$3,Ferien!$J$5:$J$44,0)),IF(GO23&gt;0,IF(AND(GO23=1,GN23=0),0,GO23-1),0),INDIRECT("Ferien!$BD"&amp;(MATCH(GP$3,Ferien!$J$5:$J$44,0))+4)+1)</f>
        <v>0</v>
      </c>
      <c r="GQ23" s="18">
        <f ca="1">IF(ISNA(MATCH(GQ$3,Ferien!$J$5:$J$44,0)),IF(GP23&gt;0,IF(AND(GP23=1,GO23=0),0,GP23-1),0),INDIRECT("Ferien!$BD"&amp;(MATCH(GQ$3,Ferien!$J$5:$J$44,0))+4)+1)</f>
        <v>0</v>
      </c>
      <c r="GR23" s="18">
        <f ca="1">IF(ISNA(MATCH(GR$3,Ferien!$J$5:$J$44,0)),IF(GQ23&gt;0,IF(AND(GQ23=1,GP23=0),0,GQ23-1),0),INDIRECT("Ferien!$BD"&amp;(MATCH(GR$3,Ferien!$J$5:$J$44,0))+4)+1)</f>
        <v>0</v>
      </c>
      <c r="GS23" s="18">
        <f ca="1">IF(ISNA(MATCH(GS$3,Ferien!$J$5:$J$44,0)),IF(GR23&gt;0,IF(AND(GR23=1,GQ23=0),0,GR23-1),0),INDIRECT("Ferien!$BD"&amp;(MATCH(GS$3,Ferien!$J$5:$J$44,0))+4)+1)</f>
        <v>0</v>
      </c>
      <c r="GT23" s="18">
        <f ca="1">IF(ISNA(MATCH(GT$3,Ferien!$J$5:$J$44,0)),IF(GS23&gt;0,IF(AND(GS23=1,GR23=0),0,GS23-1),0),INDIRECT("Ferien!$BD"&amp;(MATCH(GT$3,Ferien!$J$5:$J$44,0))+4)+1)</f>
        <v>0</v>
      </c>
      <c r="GU23" s="18">
        <f ca="1">IF(ISNA(MATCH(GU$3,Ferien!$J$5:$J$44,0)),IF(GT23&gt;0,IF(AND(GT23=1,GS23=0),0,GT23-1),0),INDIRECT("Ferien!$BD"&amp;(MATCH(GU$3,Ferien!$J$5:$J$44,0))+4)+1)</f>
        <v>0</v>
      </c>
      <c r="GV23" s="18">
        <f ca="1">IF(ISNA(MATCH(GV$3,Ferien!$J$5:$J$44,0)),IF(GU23&gt;0,IF(AND(GU23=1,GT23=0),0,GU23-1),0),INDIRECT("Ferien!$BD"&amp;(MATCH(GV$3,Ferien!$J$5:$J$44,0))+4)+1)</f>
        <v>0</v>
      </c>
      <c r="GW23" s="18">
        <f ca="1">IF(ISNA(MATCH(GW$3,Ferien!$J$5:$J$44,0)),IF(GV23&gt;0,IF(AND(GV23=1,GU23=0),0,GV23-1),0),INDIRECT("Ferien!$BD"&amp;(MATCH(GW$3,Ferien!$J$5:$J$44,0))+4)+1)</f>
        <v>0</v>
      </c>
      <c r="GX23" s="18">
        <f ca="1">IF(ISNA(MATCH(GX$3,Ferien!$J$5:$J$44,0)),IF(GW23&gt;0,IF(AND(GW23=1,GV23=0),0,GW23-1),0),INDIRECT("Ferien!$BD"&amp;(MATCH(GX$3,Ferien!$J$5:$J$44,0))+4)+1)</f>
        <v>0</v>
      </c>
      <c r="GY23" s="18">
        <f ca="1">IF(ISNA(MATCH(GY$3,Ferien!$J$5:$J$44,0)),IF(GX23&gt;0,IF(AND(GX23=1,GW23=0),0,GX23-1),0),INDIRECT("Ferien!$BD"&amp;(MATCH(GY$3,Ferien!$J$5:$J$44,0))+4)+1)</f>
        <v>0</v>
      </c>
      <c r="GZ23" s="18">
        <f ca="1">IF(ISNA(MATCH(GZ$3,Ferien!$J$5:$J$44,0)),IF(GY23&gt;0,IF(AND(GY23=1,GX23=0),0,GY23-1),0),INDIRECT("Ferien!$BD"&amp;(MATCH(GZ$3,Ferien!$J$5:$J$44,0))+4)+1)</f>
        <v>0</v>
      </c>
      <c r="HA23" s="18">
        <f ca="1">IF(ISNA(MATCH(HA$3,Ferien!$J$5:$J$44,0)),IF(GZ23&gt;0,IF(AND(GZ23=1,GY23=0),0,GZ23-1),0),INDIRECT("Ferien!$BD"&amp;(MATCH(HA$3,Ferien!$J$5:$J$44,0))+4)+1)</f>
        <v>0</v>
      </c>
      <c r="HB23" s="18">
        <f ca="1">IF(ISNA(MATCH(HB$3,Ferien!$J$5:$J$44,0)),IF(HA23&gt;0,IF(AND(HA23=1,GZ23=0),0,HA23-1),0),INDIRECT("Ferien!$BD"&amp;(MATCH(HB$3,Ferien!$J$5:$J$44,0))+4)+1)</f>
        <v>0</v>
      </c>
      <c r="HC23" s="18">
        <f ca="1">IF(ISNA(MATCH(HC$3,Ferien!$J$5:$J$44,0)),IF(HB23&gt;0,IF(AND(HB23=1,HA23=0),0,HB23-1),0),INDIRECT("Ferien!$BD"&amp;(MATCH(HC$3,Ferien!$J$5:$J$44,0))+4)+1)</f>
        <v>0</v>
      </c>
      <c r="HD23" s="18">
        <f ca="1">IF(ISNA(MATCH(HD$3,Ferien!$J$5:$J$44,0)),IF(HC23&gt;0,IF(AND(HC23=1,HB23=0),0,HC23-1),0),INDIRECT("Ferien!$BD"&amp;(MATCH(HD$3,Ferien!$J$5:$J$44,0))+4)+1)</f>
        <v>0</v>
      </c>
      <c r="HE23" s="18">
        <f ca="1">IF(ISNA(MATCH(HE$3,Ferien!$J$5:$J$44,0)),IF(HD23&gt;0,IF(AND(HD23=1,HC23=0),0,HD23-1),0),INDIRECT("Ferien!$BD"&amp;(MATCH(HE$3,Ferien!$J$5:$J$44,0))+4)+1)</f>
        <v>0</v>
      </c>
      <c r="HF23" s="18">
        <f ca="1">IF(ISNA(MATCH(HF$3,Ferien!$J$5:$J$44,0)),IF(HE23&gt;0,IF(AND(HE23=1,HD23=0),0,HE23-1),0),INDIRECT("Ferien!$BD"&amp;(MATCH(HF$3,Ferien!$J$5:$J$44,0))+4)+1)</f>
        <v>0</v>
      </c>
      <c r="HG23" s="18">
        <f ca="1">IF(ISNA(MATCH(HG$3,Ferien!$J$5:$J$44,0)),IF(HF23&gt;0,IF(AND(HF23=1,HE23=0),0,HF23-1),0),INDIRECT("Ferien!$BD"&amp;(MATCH(HG$3,Ferien!$J$5:$J$44,0))+4)+1)</f>
        <v>0</v>
      </c>
      <c r="HH23" s="18">
        <f ca="1">IF(ISNA(MATCH(HH$3,Ferien!$J$5:$J$44,0)),IF(HG23&gt;0,IF(AND(HG23=1,HF23=0),0,HG23-1),0),INDIRECT("Ferien!$BD"&amp;(MATCH(HH$3,Ferien!$J$5:$J$44,0))+4)+1)</f>
        <v>0</v>
      </c>
      <c r="HI23" s="18">
        <f ca="1">IF(ISNA(MATCH(HI$3,Ferien!$J$5:$J$44,0)),IF(HH23&gt;0,IF(AND(HH23=1,HG23=0),0,HH23-1),0),INDIRECT("Ferien!$BD"&amp;(MATCH(HI$3,Ferien!$J$5:$J$44,0))+4)+1)</f>
        <v>0</v>
      </c>
      <c r="HJ23" s="18">
        <f ca="1">IF(ISNA(MATCH(HJ$3,Ferien!$J$5:$J$44,0)),IF(HI23&gt;0,IF(AND(HI23=1,HH23=0),0,HI23-1),0),INDIRECT("Ferien!$BD"&amp;(MATCH(HJ$3,Ferien!$J$5:$J$44,0))+4)+1)</f>
        <v>0</v>
      </c>
      <c r="HK23" s="18">
        <f ca="1">IF(ISNA(MATCH(HK$3,Ferien!$J$5:$J$44,0)),IF(HJ23&gt;0,IF(AND(HJ23=1,HI23=0),0,HJ23-1),0),INDIRECT("Ferien!$BD"&amp;(MATCH(HK$3,Ferien!$J$5:$J$44,0))+4)+1)</f>
        <v>0</v>
      </c>
      <c r="HL23" s="18">
        <f ca="1">IF(ISNA(MATCH(HL$3,Ferien!$J$5:$J$44,0)),IF(HK23&gt;0,IF(AND(HK23=1,HJ23=0),0,HK23-1),0),INDIRECT("Ferien!$BD"&amp;(MATCH(HL$3,Ferien!$J$5:$J$44,0))+4)+1)</f>
        <v>0</v>
      </c>
      <c r="HM23" s="18">
        <f ca="1">IF(ISNA(MATCH(HM$3,Ferien!$J$5:$J$44,0)),IF(HL23&gt;0,IF(AND(HL23=1,HK23=0),0,HL23-1),0),INDIRECT("Ferien!$BD"&amp;(MATCH(HM$3,Ferien!$J$5:$J$44,0))+4)+1)</f>
        <v>0</v>
      </c>
      <c r="HN23" s="18">
        <f ca="1">IF(ISNA(MATCH(HN$3,Ferien!$J$5:$J$44,0)),IF(HM23&gt;0,IF(AND(HM23=1,HL23=0),0,HM23-1),0),INDIRECT("Ferien!$BD"&amp;(MATCH(HN$3,Ferien!$J$5:$J$44,0))+4)+1)</f>
        <v>0</v>
      </c>
      <c r="HO23" s="18">
        <f ca="1">IF(ISNA(MATCH(HO$3,Ferien!$J$5:$J$44,0)),IF(HN23&gt;0,IF(AND(HN23=1,HM23=0),0,HN23-1),0),INDIRECT("Ferien!$BD"&amp;(MATCH(HO$3,Ferien!$J$5:$J$44,0))+4)+1)</f>
        <v>0</v>
      </c>
      <c r="HP23" s="18">
        <f ca="1">IF(ISNA(MATCH(HP$3,Ferien!$J$5:$J$44,0)),IF(HO23&gt;0,IF(AND(HO23=1,HN23=0),0,HO23-1),0),INDIRECT("Ferien!$BD"&amp;(MATCH(HP$3,Ferien!$J$5:$J$44,0))+4)+1)</f>
        <v>0</v>
      </c>
      <c r="HQ23" s="18">
        <f ca="1">IF(ISNA(MATCH(HQ$3,Ferien!$J$5:$J$44,0)),IF(HP23&gt;0,IF(AND(HP23=1,HO23=0),0,HP23-1),0),INDIRECT("Ferien!$BD"&amp;(MATCH(HQ$3,Ferien!$J$5:$J$44,0))+4)+1)</f>
        <v>0</v>
      </c>
      <c r="HR23" s="18">
        <f ca="1">IF(ISNA(MATCH(HR$3,Ferien!$J$5:$J$44,0)),IF(HQ23&gt;0,IF(AND(HQ23=1,HP23=0),0,HQ23-1),0),INDIRECT("Ferien!$BD"&amp;(MATCH(HR$3,Ferien!$J$5:$J$44,0))+4)+1)</f>
        <v>0</v>
      </c>
      <c r="HS23" s="18">
        <f ca="1">IF(ISNA(MATCH(HS$3,Ferien!$J$5:$J$44,0)),IF(HR23&gt;0,IF(AND(HR23=1,HQ23=0),0,HR23-1),0),INDIRECT("Ferien!$BD"&amp;(MATCH(HS$3,Ferien!$J$5:$J$44,0))+4)+1)</f>
        <v>0</v>
      </c>
      <c r="HT23" s="18">
        <f ca="1">IF(ISNA(MATCH(HT$3,Ferien!$J$5:$J$44,0)),IF(HS23&gt;0,IF(AND(HS23=1,HR23=0),0,HS23-1),0),INDIRECT("Ferien!$BD"&amp;(MATCH(HT$3,Ferien!$J$5:$J$44,0))+4)+1)</f>
        <v>0</v>
      </c>
      <c r="HU23" s="18">
        <f ca="1">IF(ISNA(MATCH(HU$3,Ferien!$J$5:$J$44,0)),IF(HT23&gt;0,IF(AND(HT23=1,HS23=0),0,HT23-1),0),INDIRECT("Ferien!$BD"&amp;(MATCH(HU$3,Ferien!$J$5:$J$44,0))+4)+1)</f>
        <v>0</v>
      </c>
      <c r="HV23" s="18">
        <f ca="1">IF(ISNA(MATCH(HV$3,Ferien!$J$5:$J$44,0)),IF(HU23&gt;0,IF(AND(HU23=1,HT23=0),0,HU23-1),0),INDIRECT("Ferien!$BD"&amp;(MATCH(HV$3,Ferien!$J$5:$J$44,0))+4)+1)</f>
        <v>0</v>
      </c>
      <c r="HW23" s="18">
        <f ca="1">IF(ISNA(MATCH(HW$3,Ferien!$J$5:$J$44,0)),IF(HV23&gt;0,IF(AND(HV23=1,HU23=0),0,HV23-1),0),INDIRECT("Ferien!$BD"&amp;(MATCH(HW$3,Ferien!$J$5:$J$44,0))+4)+1)</f>
        <v>0</v>
      </c>
      <c r="HX23" s="18">
        <f ca="1">IF(ISNA(MATCH(HX$3,Ferien!$J$5:$J$44,0)),IF(HW23&gt;0,IF(AND(HW23=1,HV23=0),0,HW23-1),0),INDIRECT("Ferien!$BD"&amp;(MATCH(HX$3,Ferien!$J$5:$J$44,0))+4)+1)</f>
        <v>0</v>
      </c>
      <c r="HY23" s="18">
        <f ca="1">IF(ISNA(MATCH(HY$3,Ferien!$J$5:$J$44,0)),IF(HX23&gt;0,IF(AND(HX23=1,HW23=0),0,HX23-1),0),INDIRECT("Ferien!$BD"&amp;(MATCH(HY$3,Ferien!$J$5:$J$44,0))+4)+1)</f>
        <v>0</v>
      </c>
      <c r="HZ23" s="18">
        <f ca="1">IF(ISNA(MATCH(HZ$3,Ferien!$J$5:$J$44,0)),IF(HY23&gt;0,IF(AND(HY23=1,HX23=0),0,HY23-1),0),INDIRECT("Ferien!$BD"&amp;(MATCH(HZ$3,Ferien!$J$5:$J$44,0))+4)+1)</f>
        <v>0</v>
      </c>
      <c r="IA23" s="18">
        <f ca="1">IF(ISNA(MATCH(IA$3,Ferien!$J$5:$J$44,0)),IF(HZ23&gt;0,IF(AND(HZ23=1,HY23=0),0,HZ23-1),0),INDIRECT("Ferien!$BD"&amp;(MATCH(IA$3,Ferien!$J$5:$J$44,0))+4)+1)</f>
        <v>0</v>
      </c>
      <c r="IB23" s="18">
        <f ca="1">IF(ISNA(MATCH(IB$3,Ferien!$J$5:$J$44,0)),IF(IA23&gt;0,IF(AND(IA23=1,HZ23=0),0,IA23-1),0),INDIRECT("Ferien!$BD"&amp;(MATCH(IB$3,Ferien!$J$5:$J$44,0))+4)+1)</f>
        <v>0</v>
      </c>
      <c r="IC23" s="18">
        <f ca="1">IF(ISNA(MATCH(IC$3,Ferien!$J$5:$J$44,0)),IF(IB23&gt;0,IF(AND(IB23=1,IA23=0),0,IB23-1),0),INDIRECT("Ferien!$BD"&amp;(MATCH(IC$3,Ferien!$J$5:$J$44,0))+4)+1)</f>
        <v>0</v>
      </c>
      <c r="ID23" s="18">
        <f ca="1">IF(ISNA(MATCH(ID$3,Ferien!$J$5:$J$44,0)),IF(IC23&gt;0,IF(AND(IC23=1,IB23=0),0,IC23-1),0),INDIRECT("Ferien!$BD"&amp;(MATCH(ID$3,Ferien!$J$5:$J$44,0))+4)+1)</f>
        <v>0</v>
      </c>
      <c r="IE23" s="18">
        <f ca="1">IF(ISNA(MATCH(IE$3,Ferien!$J$5:$J$44,0)),IF(ID23&gt;0,IF(AND(ID23=1,IC23=0),0,ID23-1),0),INDIRECT("Ferien!$BD"&amp;(MATCH(IE$3,Ferien!$J$5:$J$44,0))+4)+1)</f>
        <v>0</v>
      </c>
      <c r="IF23" s="18">
        <f ca="1">IF(ISNA(MATCH(IF$3,Ferien!$J$5:$J$44,0)),IF(IE23&gt;0,IF(AND(IE23=1,ID23=0),0,IE23-1),0),INDIRECT("Ferien!$BD"&amp;(MATCH(IF$3,Ferien!$J$5:$J$44,0))+4)+1)</f>
        <v>0</v>
      </c>
      <c r="IG23" s="18">
        <f ca="1">IF(ISNA(MATCH(IG$3,Ferien!$J$5:$J$44,0)),IF(IF23&gt;0,IF(AND(IF23=1,IE23=0),0,IF23-1),0),INDIRECT("Ferien!$BD"&amp;(MATCH(IG$3,Ferien!$J$5:$J$44,0))+4)+1)</f>
        <v>0</v>
      </c>
      <c r="IH23" s="18">
        <f ca="1">IF(ISNA(MATCH(IH$3,Ferien!$J$5:$J$44,0)),IF(IG23&gt;0,IF(AND(IG23=1,IF23=0),0,IG23-1),0),INDIRECT("Ferien!$BD"&amp;(MATCH(IH$3,Ferien!$J$5:$J$44,0))+4)+1)</f>
        <v>0</v>
      </c>
      <c r="II23" s="18">
        <f ca="1">IF(ISNA(MATCH(II$3,Ferien!$J$5:$J$44,0)),IF(IH23&gt;0,IF(AND(IH23=1,IG23=0),0,IH23-1),0),INDIRECT("Ferien!$BD"&amp;(MATCH(II$3,Ferien!$J$5:$J$44,0))+4)+1)</f>
        <v>0</v>
      </c>
      <c r="IJ23" s="18">
        <f ca="1">IF(ISNA(MATCH(IJ$3,Ferien!$J$5:$J$44,0)),IF(II23&gt;0,IF(AND(II23=1,IH23=0),0,II23-1),0),INDIRECT("Ferien!$BD"&amp;(MATCH(IJ$3,Ferien!$J$5:$J$44,0))+4)+1)</f>
        <v>0</v>
      </c>
      <c r="IK23" s="18">
        <f ca="1">IF(ISNA(MATCH(IK$3,Ferien!$J$5:$J$44,0)),IF(IJ23&gt;0,IF(AND(IJ23=1,II23=0),0,IJ23-1),0),INDIRECT("Ferien!$BD"&amp;(MATCH(IK$3,Ferien!$J$5:$J$44,0))+4)+1)</f>
        <v>0</v>
      </c>
      <c r="IL23" s="18">
        <f ca="1">IF(ISNA(MATCH(IL$3,Ferien!$J$5:$J$44,0)),IF(IK23&gt;0,IF(AND(IK23=1,IJ23=0),0,IK23-1),0),INDIRECT("Ferien!$BD"&amp;(MATCH(IL$3,Ferien!$J$5:$J$44,0))+4)+1)</f>
        <v>0</v>
      </c>
      <c r="IM23" s="18">
        <f ca="1">IF(ISNA(MATCH(IM$3,Ferien!$J$5:$J$44,0)),IF(IL23&gt;0,IF(AND(IL23=1,IK23=0),0,IL23-1),0),INDIRECT("Ferien!$BD"&amp;(MATCH(IM$3,Ferien!$J$5:$J$44,0))+4)+1)</f>
        <v>0</v>
      </c>
      <c r="IN23" s="18">
        <f ca="1">IF(ISNA(MATCH(IN$3,Ferien!$J$5:$J$44,0)),IF(IM23&gt;0,IF(AND(IM23=1,IL23=0),0,IM23-1),0),INDIRECT("Ferien!$BD"&amp;(MATCH(IN$3,Ferien!$J$5:$J$44,0))+4)+1)</f>
        <v>0</v>
      </c>
      <c r="IO23" s="18">
        <f ca="1">IF(ISNA(MATCH(IO$3,Ferien!$J$5:$J$44,0)),IF(IN23&gt;0,IF(AND(IN23=1,IM23=0),0,IN23-1),0),INDIRECT("Ferien!$BD"&amp;(MATCH(IO$3,Ferien!$J$5:$J$44,0))+4)+1)</f>
        <v>0</v>
      </c>
      <c r="IP23" s="18">
        <f ca="1">IF(ISNA(MATCH(IP$3,Ferien!$J$5:$J$44,0)),IF(IO23&gt;0,IF(AND(IO23=1,IN23=0),0,IO23-1),0),INDIRECT("Ferien!$BD"&amp;(MATCH(IP$3,Ferien!$J$5:$J$44,0))+4)+1)</f>
        <v>0</v>
      </c>
      <c r="IQ23" s="18">
        <f ca="1">IF(ISNA(MATCH(IQ$3,Ferien!$J$5:$J$44,0)),IF(IP23&gt;0,IF(AND(IP23=1,IO23=0),0,IP23-1),0),INDIRECT("Ferien!$BD"&amp;(MATCH(IQ$3,Ferien!$J$5:$J$44,0))+4)+1)</f>
        <v>0</v>
      </c>
      <c r="IR23" s="18">
        <f ca="1">IF(ISNA(MATCH(IR$3,Ferien!$J$5:$J$44,0)),IF(IQ23&gt;0,IF(AND(IQ23=1,IP23=0),0,IQ23-1),0),INDIRECT("Ferien!$BD"&amp;(MATCH(IR$3,Ferien!$J$5:$J$44,0))+4)+1)</f>
        <v>0</v>
      </c>
      <c r="IS23" s="18">
        <f ca="1">IF(ISNA(MATCH(IS$3,Ferien!$J$5:$J$44,0)),IF(IR23&gt;0,IF(AND(IR23=1,IQ23=0),0,IR23-1),0),INDIRECT("Ferien!$BD"&amp;(MATCH(IS$3,Ferien!$J$5:$J$44,0))+4)+1)</f>
        <v>0</v>
      </c>
      <c r="IT23" s="18">
        <f ca="1">IF(ISNA(MATCH(IT$3,Ferien!$J$5:$J$44,0)),IF(IS23&gt;0,IF(AND(IS23=1,IR23=0),0,IS23-1),0),INDIRECT("Ferien!$BD"&amp;(MATCH(IT$3,Ferien!$J$5:$J$44,0))+4)+1)</f>
        <v>0</v>
      </c>
      <c r="IU23" s="18">
        <f ca="1">IF(ISNA(MATCH(IU$3,Ferien!$J$5:$J$44,0)),IF(IT23&gt;0,IF(AND(IT23=1,IS23=0),0,IT23-1),0),INDIRECT("Ferien!$BD"&amp;(MATCH(IU$3,Ferien!$J$5:$J$44,0))+4)+1)</f>
        <v>0</v>
      </c>
      <c r="IV23" s="18">
        <f ca="1">IF(ISNA(MATCH(IV$3,Ferien!$J$5:$J$44,0)),IF(IU23&gt;0,IF(AND(IU23=1,IT23=0),0,IU23-1),0),INDIRECT("Ferien!$BD"&amp;(MATCH(IV$3,Ferien!$J$5:$J$44,0))+4)+1)</f>
        <v>0</v>
      </c>
      <c r="IW23" s="18">
        <f ca="1">IF(ISNA(MATCH(IW$3,Ferien!$J$5:$J$44,0)),IF(IV23&gt;0,IF(AND(IV23=1,IU23=0),0,IV23-1),0),INDIRECT("Ferien!$BD"&amp;(MATCH(IW$3,Ferien!$J$5:$J$44,0))+4)+1)</f>
        <v>0</v>
      </c>
      <c r="IX23" s="18">
        <f ca="1">IF(ISNA(MATCH(IX$3,Ferien!$J$5:$J$44,0)),IF(IW23&gt;0,IF(AND(IW23=1,IV23=0),0,IW23-1),0),INDIRECT("Ferien!$BD"&amp;(MATCH(IX$3,Ferien!$J$5:$J$44,0))+4)+1)</f>
        <v>0</v>
      </c>
      <c r="IY23" s="18">
        <f ca="1">IF(ISNA(MATCH(IY$3,Ferien!$J$5:$J$44,0)),IF(IX23&gt;0,IF(AND(IX23=1,IW23=0),0,IX23-1),0),INDIRECT("Ferien!$BD"&amp;(MATCH(IY$3,Ferien!$J$5:$J$44,0))+4)+1)</f>
        <v>0</v>
      </c>
      <c r="IZ23" s="18">
        <f ca="1">IF(ISNA(MATCH(IZ$3,Ferien!$J$5:$J$44,0)),IF(IY23&gt;0,IF(AND(IY23=1,IX23=0),0,IY23-1),0),INDIRECT("Ferien!$BD"&amp;(MATCH(IZ$3,Ferien!$J$5:$J$44,0))+4)+1)</f>
        <v>0</v>
      </c>
      <c r="JA23" s="18">
        <f ca="1">IF(ISNA(MATCH(JA$3,Ferien!$J$5:$J$44,0)),IF(IZ23&gt;0,IF(AND(IZ23=1,IY23=0),0,IZ23-1),0),INDIRECT("Ferien!$BD"&amp;(MATCH(JA$3,Ferien!$J$5:$J$44,0))+4)+1)</f>
        <v>0</v>
      </c>
      <c r="JB23" s="18">
        <f ca="1">IF(ISNA(MATCH(JB$3,Ferien!$J$5:$J$44,0)),IF(JA23&gt;0,IF(AND(JA23=1,IZ23=0),0,JA23-1),0),INDIRECT("Ferien!$BD"&amp;(MATCH(JB$3,Ferien!$J$5:$J$44,0))+4)+1)</f>
        <v>0</v>
      </c>
      <c r="JC23" s="18">
        <f ca="1">IF(ISNA(MATCH(JC$3,Ferien!$J$5:$J$44,0)),IF(JB23&gt;0,IF(AND(JB23=1,JA23=0),0,JB23-1),0),INDIRECT("Ferien!$BD"&amp;(MATCH(JC$3,Ferien!$J$5:$J$44,0))+4)+1)</f>
        <v>0</v>
      </c>
      <c r="JD23" s="18">
        <f ca="1">IF(ISNA(MATCH(JD$3,Ferien!$J$5:$J$44,0)),IF(JC23&gt;0,IF(AND(JC23=1,JB23=0),0,JC23-1),0),INDIRECT("Ferien!$BD"&amp;(MATCH(JD$3,Ferien!$J$5:$J$44,0))+4)+1)</f>
        <v>0</v>
      </c>
      <c r="JE23" s="18">
        <f ca="1">IF(ISNA(MATCH(JE$3,Ferien!$J$5:$J$44,0)),IF(JD23&gt;0,IF(AND(JD23=1,JC23=0),0,JD23-1),0),INDIRECT("Ferien!$BD"&amp;(MATCH(JE$3,Ferien!$J$5:$J$44,0))+4)+1)</f>
        <v>0</v>
      </c>
      <c r="JF23" s="18">
        <f ca="1">IF(ISNA(MATCH(JF$3,Ferien!$J$5:$J$44,0)),IF(JE23&gt;0,IF(AND(JE23=1,JD23=0),0,JE23-1),0),INDIRECT("Ferien!$BD"&amp;(MATCH(JF$3,Ferien!$J$5:$J$44,0))+4)+1)</f>
        <v>0</v>
      </c>
      <c r="JG23" s="18">
        <f ca="1">IF(ISNA(MATCH(JG$3,Ferien!$J$5:$J$44,0)),IF(JF23&gt;0,IF(AND(JF23=1,JE23=0),0,JF23-1),0),INDIRECT("Ferien!$BD"&amp;(MATCH(JG$3,Ferien!$J$5:$J$44,0))+4)+1)</f>
        <v>0</v>
      </c>
      <c r="JH23" s="18">
        <f ca="1">IF(ISNA(MATCH(JH$3,Ferien!$J$5:$J$44,0)),IF(JG23&gt;0,IF(AND(JG23=1,JF23=0),0,JG23-1),0),INDIRECT("Ferien!$BD"&amp;(MATCH(JH$3,Ferien!$J$5:$J$44,0))+4)+1)</f>
        <v>0</v>
      </c>
      <c r="JI23" s="18">
        <f ca="1">IF(ISNA(MATCH(JI$3,Ferien!$J$5:$J$44,0)),IF(JH23&gt;0,IF(AND(JH23=1,JG23=0),0,JH23-1),0),INDIRECT("Ferien!$BD"&amp;(MATCH(JI$3,Ferien!$J$5:$J$44,0))+4)+1)</f>
        <v>0</v>
      </c>
      <c r="JJ23" s="18">
        <f ca="1">IF(ISNA(MATCH(JJ$3,Ferien!$J$5:$J$44,0)),IF(JI23&gt;0,IF(AND(JI23=1,JH23=0),0,JI23-1),0),INDIRECT("Ferien!$BD"&amp;(MATCH(JJ$3,Ferien!$J$5:$J$44,0))+4)+1)</f>
        <v>0</v>
      </c>
      <c r="JK23" s="18">
        <f ca="1">IF(ISNA(MATCH(JK$3,Ferien!$J$5:$J$44,0)),IF(JJ23&gt;0,IF(AND(JJ23=1,JI23=0),0,JJ23-1),0),INDIRECT("Ferien!$BD"&amp;(MATCH(JK$3,Ferien!$J$5:$J$44,0))+4)+1)</f>
        <v>0</v>
      </c>
      <c r="JL23" s="18">
        <f ca="1">IF(ISNA(MATCH(JL$3,Ferien!$J$5:$J$44,0)),IF(JK23&gt;0,IF(AND(JK23=1,JJ23=0),0,JK23-1),0),INDIRECT("Ferien!$BD"&amp;(MATCH(JL$3,Ferien!$J$5:$J$44,0))+4)+1)</f>
        <v>0</v>
      </c>
      <c r="JM23" s="18">
        <f ca="1">IF(ISNA(MATCH(JM$3,Ferien!$J$5:$J$44,0)),IF(JL23&gt;0,IF(AND(JL23=1,JK23=0),0,JL23-1),0),INDIRECT("Ferien!$BD"&amp;(MATCH(JM$3,Ferien!$J$5:$J$44,0))+4)+1)</f>
        <v>0</v>
      </c>
      <c r="JN23" s="18">
        <f ca="1">IF(ISNA(MATCH(JN$3,Ferien!$J$5:$J$44,0)),IF(JM23&gt;0,IF(AND(JM23=1,JL23=0),0,JM23-1),0),INDIRECT("Ferien!$BD"&amp;(MATCH(JN$3,Ferien!$J$5:$J$44,0))+4)+1)</f>
        <v>0</v>
      </c>
      <c r="JO23" s="18">
        <f ca="1">IF(ISNA(MATCH(JO$3,Ferien!$J$5:$J$44,0)),IF(JN23&gt;0,IF(AND(JN23=1,JM23=0),0,JN23-1),0),INDIRECT("Ferien!$BD"&amp;(MATCH(JO$3,Ferien!$J$5:$J$44,0))+4)+1)</f>
        <v>0</v>
      </c>
      <c r="JP23" s="18">
        <f ca="1">IF(ISNA(MATCH(JP$3,Ferien!$J$5:$J$44,0)),IF(JO23&gt;0,IF(AND(JO23=1,JN23=0),0,JO23-1),0),INDIRECT("Ferien!$BD"&amp;(MATCH(JP$3,Ferien!$J$5:$J$44,0))+4)+1)</f>
        <v>0</v>
      </c>
      <c r="JQ23" s="18">
        <f ca="1">IF(ISNA(MATCH(JQ$3,Ferien!$J$5:$J$44,0)),IF(JP23&gt;0,IF(AND(JP23=1,JO23=0),0,JP23-1),0),INDIRECT("Ferien!$BD"&amp;(MATCH(JQ$3,Ferien!$J$5:$J$44,0))+4)+1)</f>
        <v>0</v>
      </c>
      <c r="JR23" s="18">
        <f ca="1">IF(ISNA(MATCH(JR$3,Ferien!$J$5:$J$44,0)),IF(JQ23&gt;0,IF(AND(JQ23=1,JP23=0),0,JQ23-1),0),INDIRECT("Ferien!$BD"&amp;(MATCH(JR$3,Ferien!$J$5:$J$44,0))+4)+1)</f>
        <v>0</v>
      </c>
      <c r="JS23" s="18">
        <f ca="1">IF(ISNA(MATCH(JS$3,Ferien!$J$5:$J$44,0)),IF(JR23&gt;0,IF(AND(JR23=1,JQ23=0),0,JR23-1),0),INDIRECT("Ferien!$BD"&amp;(MATCH(JS$3,Ferien!$J$5:$J$44,0))+4)+1)</f>
        <v>0</v>
      </c>
      <c r="JT23" s="18">
        <f ca="1">IF(ISNA(MATCH(JT$3,Ferien!$J$5:$J$44,0)),IF(JS23&gt;0,IF(AND(JS23=1,JR23=0),0,JS23-1),0),INDIRECT("Ferien!$BD"&amp;(MATCH(JT$3,Ferien!$J$5:$J$44,0))+4)+1)</f>
        <v>0</v>
      </c>
      <c r="JU23" s="18">
        <f ca="1">IF(ISNA(MATCH(JU$3,Ferien!$J$5:$J$44,0)),IF(JT23&gt;0,IF(AND(JT23=1,JS23=0),0,JT23-1),0),INDIRECT("Ferien!$BD"&amp;(MATCH(JU$3,Ferien!$J$5:$J$44,0))+4)+1)</f>
        <v>0</v>
      </c>
      <c r="JV23" s="18">
        <f ca="1">IF(ISNA(MATCH(JV$3,Ferien!$J$5:$J$44,0)),IF(JU23&gt;0,IF(AND(JU23=1,JT23=0),0,JU23-1),0),INDIRECT("Ferien!$BD"&amp;(MATCH(JV$3,Ferien!$J$5:$J$44,0))+4)+1)</f>
        <v>0</v>
      </c>
      <c r="JW23" s="18">
        <f ca="1">IF(ISNA(MATCH(JW$3,Ferien!$J$5:$J$44,0)),IF(JV23&gt;0,IF(AND(JV23=1,JU23=0),0,JV23-1),0),INDIRECT("Ferien!$BD"&amp;(MATCH(JW$3,Ferien!$J$5:$J$44,0))+4)+1)</f>
        <v>0</v>
      </c>
      <c r="JX23" s="18">
        <f ca="1">IF(ISNA(MATCH(JX$3,Ferien!$J$5:$J$44,0)),IF(JW23&gt;0,IF(AND(JW23=1,JV23=0),0,JW23-1),0),INDIRECT("Ferien!$BD"&amp;(MATCH(JX$3,Ferien!$J$5:$J$44,0))+4)+1)</f>
        <v>0</v>
      </c>
      <c r="JY23" s="18">
        <f ca="1">IF(ISNA(MATCH(JY$3,Ferien!$J$5:$J$44,0)),IF(JX23&gt;0,IF(AND(JX23=1,JW23=0),0,JX23-1),0),INDIRECT("Ferien!$BD"&amp;(MATCH(JY$3,Ferien!$J$5:$J$44,0))+4)+1)</f>
        <v>0</v>
      </c>
      <c r="JZ23" s="18">
        <f ca="1">IF(ISNA(MATCH(JZ$3,Ferien!$J$5:$J$44,0)),IF(JY23&gt;0,IF(AND(JY23=1,JX23=0),0,JY23-1),0),INDIRECT("Ferien!$BD"&amp;(MATCH(JZ$3,Ferien!$J$5:$J$44,0))+4)+1)</f>
        <v>0</v>
      </c>
      <c r="KA23" s="18">
        <f ca="1">IF(ISNA(MATCH(KA$3,Ferien!$J$5:$J$44,0)),IF(JZ23&gt;0,IF(AND(JZ23=1,JY23=0),0,JZ23-1),0),INDIRECT("Ferien!$BD"&amp;(MATCH(KA$3,Ferien!$J$5:$J$44,0))+4)+1)</f>
        <v>0</v>
      </c>
      <c r="KB23" s="18">
        <f ca="1">IF(ISNA(MATCH(KB$3,Ferien!$J$5:$J$44,0)),IF(KA23&gt;0,IF(AND(KA23=1,JZ23=0),0,KA23-1),0),INDIRECT("Ferien!$BD"&amp;(MATCH(KB$3,Ferien!$J$5:$J$44,0))+4)+1)</f>
        <v>0</v>
      </c>
      <c r="KC23" s="18">
        <f ca="1">IF(ISNA(MATCH(KC$3,Ferien!$J$5:$J$44,0)),IF(KB23&gt;0,IF(AND(KB23=1,KA23=0),0,KB23-1),0),INDIRECT("Ferien!$BD"&amp;(MATCH(KC$3,Ferien!$J$5:$J$44,0))+4)+1)</f>
        <v>0</v>
      </c>
      <c r="KD23" s="18">
        <f ca="1">IF(ISNA(MATCH(KD$3,Ferien!$J$5:$J$44,0)),IF(KC23&gt;0,IF(AND(KC23=1,KB23=0),0,KC23-1),0),INDIRECT("Ferien!$BD"&amp;(MATCH(KD$3,Ferien!$J$5:$J$44,0))+4)+1)</f>
        <v>0</v>
      </c>
      <c r="KE23" s="18">
        <f ca="1">IF(ISNA(MATCH(KE$3,Ferien!$J$5:$J$44,0)),IF(KD23&gt;0,IF(AND(KD23=1,KC23=0),0,KD23-1),0),INDIRECT("Ferien!$BD"&amp;(MATCH(KE$3,Ferien!$J$5:$J$44,0))+4)+1)</f>
        <v>0</v>
      </c>
      <c r="KF23" s="18">
        <f ca="1">IF(ISNA(MATCH(KF$3,Ferien!$J$5:$J$44,0)),IF(KE23&gt;0,IF(AND(KE23=1,KD23=0),0,KE23-1),0),INDIRECT("Ferien!$BD"&amp;(MATCH(KF$3,Ferien!$J$5:$J$44,0))+4)+1)</f>
        <v>0</v>
      </c>
      <c r="KG23" s="18">
        <f ca="1">IF(ISNA(MATCH(KG$3,Ferien!$J$5:$J$44,0)),IF(KF23&gt;0,IF(AND(KF23=1,KE23=0),0,KF23-1),0),INDIRECT("Ferien!$BD"&amp;(MATCH(KG$3,Ferien!$J$5:$J$44,0))+4)+1)</f>
        <v>0</v>
      </c>
      <c r="KH23" s="18">
        <f ca="1">IF(ISNA(MATCH(KH$3,Ferien!$J$5:$J$44,0)),IF(KG23&gt;0,IF(AND(KG23=1,KF23=0),0,KG23-1),0),INDIRECT("Ferien!$BD"&amp;(MATCH(KH$3,Ferien!$J$5:$J$44,0))+4)+1)</f>
        <v>0</v>
      </c>
      <c r="KI23" s="18">
        <f ca="1">IF(ISNA(MATCH(KI$3,Ferien!$J$5:$J$44,0)),IF(KH23&gt;0,IF(AND(KH23=1,KG23=0),0,KH23-1),0),INDIRECT("Ferien!$BD"&amp;(MATCH(KI$3,Ferien!$J$5:$J$44,0))+4)+1)</f>
        <v>0</v>
      </c>
      <c r="KJ23" s="18">
        <f ca="1">IF(ISNA(MATCH(KJ$3,Ferien!$J$5:$J$44,0)),IF(KI23&gt;0,IF(AND(KI23=1,KH23=0),0,KI23-1),0),INDIRECT("Ferien!$BD"&amp;(MATCH(KJ$3,Ferien!$J$5:$J$44,0))+4)+1)</f>
        <v>0</v>
      </c>
      <c r="KK23" s="18">
        <f ca="1">IF(ISNA(MATCH(KK$3,Ferien!$J$5:$J$44,0)),IF(KJ23&gt;0,IF(AND(KJ23=1,KI23=0),0,KJ23-1),0),INDIRECT("Ferien!$BD"&amp;(MATCH(KK$3,Ferien!$J$5:$J$44,0))+4)+1)</f>
        <v>0</v>
      </c>
      <c r="KL23" s="18">
        <f ca="1">IF(ISNA(MATCH(KL$3,Ferien!$J$5:$J$44,0)),IF(KK23&gt;0,IF(AND(KK23=1,KJ23=0),0,KK23-1),0),INDIRECT("Ferien!$BD"&amp;(MATCH(KL$3,Ferien!$J$5:$J$44,0))+4)+1)</f>
        <v>0</v>
      </c>
      <c r="KM23" s="18">
        <f ca="1">IF(ISNA(MATCH(KM$3,Ferien!$J$5:$J$44,0)),IF(KL23&gt;0,IF(AND(KL23=1,KK23=0),0,KL23-1),0),INDIRECT("Ferien!$BD"&amp;(MATCH(KM$3,Ferien!$J$5:$J$44,0))+4)+1)</f>
        <v>0</v>
      </c>
      <c r="KN23" s="18">
        <f ca="1">IF(ISNA(MATCH(KN$3,Ferien!$J$5:$J$44,0)),IF(KM23&gt;0,IF(AND(KM23=1,KL23=0),0,KM23-1),0),INDIRECT("Ferien!$BD"&amp;(MATCH(KN$3,Ferien!$J$5:$J$44,0))+4)+1)</f>
        <v>0</v>
      </c>
      <c r="KO23" s="18">
        <f ca="1">IF(ISNA(MATCH(KO$3,Ferien!$J$5:$J$44,0)),IF(KN23&gt;0,IF(AND(KN23=1,KM23=0),0,KN23-1),0),INDIRECT("Ferien!$BD"&amp;(MATCH(KO$3,Ferien!$J$5:$J$44,0))+4)+1)</f>
        <v>0</v>
      </c>
      <c r="KP23" s="18">
        <f ca="1">IF(ISNA(MATCH(KP$3,Ferien!$J$5:$J$44,0)),IF(KO23&gt;0,IF(AND(KO23=1,KN23=0),0,KO23-1),0),INDIRECT("Ferien!$BD"&amp;(MATCH(KP$3,Ferien!$J$5:$J$44,0))+4)+1)</f>
        <v>0</v>
      </c>
      <c r="KQ23" s="18">
        <f ca="1">IF(ISNA(MATCH(KQ$3,Ferien!$J$5:$J$44,0)),IF(KP23&gt;0,IF(AND(KP23=1,KO23=0),0,KP23-1),0),INDIRECT("Ferien!$BD"&amp;(MATCH(KQ$3,Ferien!$J$5:$J$44,0))+4)+1)</f>
        <v>0</v>
      </c>
      <c r="KR23" s="18">
        <f ca="1">IF(ISNA(MATCH(KR$3,Ferien!$J$5:$J$44,0)),IF(KQ23&gt;0,IF(AND(KQ23=1,KP23=0),0,KQ23-1),0),INDIRECT("Ferien!$BD"&amp;(MATCH(KR$3,Ferien!$J$5:$J$44,0))+4)+1)</f>
        <v>0</v>
      </c>
      <c r="KS23" s="18">
        <f ca="1">IF(ISNA(MATCH(KS$3,Ferien!$J$5:$J$44,0)),IF(KR23&gt;0,IF(AND(KR23=1,KQ23=0),0,KR23-1),0),INDIRECT("Ferien!$BD"&amp;(MATCH(KS$3,Ferien!$J$5:$J$44,0))+4)+1)</f>
        <v>0</v>
      </c>
      <c r="KT23" s="18">
        <f ca="1">IF(ISNA(MATCH(KT$3,Ferien!$J$5:$J$44,0)),IF(KS23&gt;0,IF(AND(KS23=1,KR23=0),0,KS23-1),0),INDIRECT("Ferien!$BD"&amp;(MATCH(KT$3,Ferien!$J$5:$J$44,0))+4)+1)</f>
        <v>0</v>
      </c>
      <c r="KU23" s="18">
        <f ca="1">IF(ISNA(MATCH(KU$3,Ferien!$J$5:$J$44,0)),IF(KT23&gt;0,IF(AND(KT23=1,KS23=0),0,KT23-1),0),INDIRECT("Ferien!$BD"&amp;(MATCH(KU$3,Ferien!$J$5:$J$44,0))+4)+1)</f>
        <v>0</v>
      </c>
      <c r="KV23" s="18">
        <f ca="1">IF(ISNA(MATCH(KV$3,Ferien!$J$5:$J$44,0)),IF(KU23&gt;0,IF(AND(KU23=1,KT23=0),0,KU23-1),0),INDIRECT("Ferien!$BD"&amp;(MATCH(KV$3,Ferien!$J$5:$J$44,0))+4)+1)</f>
        <v>0</v>
      </c>
      <c r="KW23" s="18">
        <f ca="1">IF(ISNA(MATCH(KW$3,Ferien!$J$5:$J$44,0)),IF(KV23&gt;0,IF(AND(KV23=1,KU23=0),0,KV23-1),0),INDIRECT("Ferien!$BD"&amp;(MATCH(KW$3,Ferien!$J$5:$J$44,0))+4)+1)</f>
        <v>0</v>
      </c>
      <c r="KX23" s="18">
        <f ca="1">IF(ISNA(MATCH(KX$3,Ferien!$J$5:$J$44,0)),IF(KW23&gt;0,IF(AND(KW23=1,KV23=0),0,KW23-1),0),INDIRECT("Ferien!$BD"&amp;(MATCH(KX$3,Ferien!$J$5:$J$44,0))+4)+1)</f>
        <v>0</v>
      </c>
      <c r="KY23" s="18">
        <f ca="1">IF(ISNA(MATCH(KY$3,Ferien!$J$5:$J$44,0)),IF(KX23&gt;0,IF(AND(KX23=1,KW23=0),0,KX23-1),0),INDIRECT("Ferien!$BD"&amp;(MATCH(KY$3,Ferien!$J$5:$J$44,0))+4)+1)</f>
        <v>0</v>
      </c>
      <c r="KZ23" s="18">
        <f ca="1">IF(ISNA(MATCH(KZ$3,Ferien!$J$5:$J$44,0)),IF(KY23&gt;0,IF(AND(KY23=1,KX23=0),0,KY23-1),0),INDIRECT("Ferien!$BD"&amp;(MATCH(KZ$3,Ferien!$J$5:$J$44,0))+4)+1)</f>
        <v>0</v>
      </c>
      <c r="LA23" s="18">
        <f ca="1">IF(ISNA(MATCH(LA$3,Ferien!$J$5:$J$44,0)),IF(KZ23&gt;0,IF(AND(KZ23=1,KY23=0),0,KZ23-1),0),INDIRECT("Ferien!$BD"&amp;(MATCH(LA$3,Ferien!$J$5:$J$44,0))+4)+1)</f>
        <v>0</v>
      </c>
      <c r="LB23" s="18">
        <f ca="1">IF(ISNA(MATCH(LB$3,Ferien!$J$5:$J$44,0)),IF(LA23&gt;0,IF(AND(LA23=1,KZ23=0),0,LA23-1),0),INDIRECT("Ferien!$BD"&amp;(MATCH(LB$3,Ferien!$J$5:$J$44,0))+4)+1)</f>
        <v>0</v>
      </c>
      <c r="LC23" s="18">
        <f ca="1">IF(ISNA(MATCH(LC$3,Ferien!$J$5:$J$44,0)),IF(LB23&gt;0,IF(AND(LB23=1,LA23=0),0,LB23-1),0),INDIRECT("Ferien!$BD"&amp;(MATCH(LC$3,Ferien!$J$5:$J$44,0))+4)+1)</f>
        <v>0</v>
      </c>
      <c r="LD23" s="18">
        <f ca="1">IF(ISNA(MATCH(LD$3,Ferien!$J$5:$J$44,0)),IF(LC23&gt;0,IF(AND(LC23=1,LB23=0),0,LC23-1),0),INDIRECT("Ferien!$BD"&amp;(MATCH(LD$3,Ferien!$J$5:$J$44,0))+4)+1)</f>
        <v>0</v>
      </c>
      <c r="LE23" s="18">
        <f ca="1">IF(ISNA(MATCH(LE$3,Ferien!$J$5:$J$44,0)),IF(LD23&gt;0,IF(AND(LD23=1,LC23=0),0,LD23-1),0),INDIRECT("Ferien!$BD"&amp;(MATCH(LE$3,Ferien!$J$5:$J$44,0))+4)+1)</f>
        <v>0</v>
      </c>
      <c r="LF23" s="18">
        <f ca="1">IF(ISNA(MATCH(LF$3,Ferien!$J$5:$J$44,0)),IF(LE23&gt;0,IF(AND(LE23=1,LD23=0),0,LE23-1),0),INDIRECT("Ferien!$BD"&amp;(MATCH(LF$3,Ferien!$J$5:$J$44,0))+4)+1)</f>
        <v>0</v>
      </c>
      <c r="LG23" s="18">
        <f ca="1">IF(ISNA(MATCH(LG$3,Ferien!$J$5:$J$44,0)),IF(LF23&gt;0,IF(AND(LF23=1,LE23=0),0,LF23-1),0),INDIRECT("Ferien!$BD"&amp;(MATCH(LG$3,Ferien!$J$5:$J$44,0))+4)+1)</f>
        <v>0</v>
      </c>
      <c r="LH23" s="18">
        <f ca="1">IF(ISNA(MATCH(LH$3,Ferien!$J$5:$J$44,0)),IF(LG23&gt;0,IF(AND(LG23=1,LF23=0),0,LG23-1),0),INDIRECT("Ferien!$BD"&amp;(MATCH(LH$3,Ferien!$J$5:$J$44,0))+4)+1)</f>
        <v>0</v>
      </c>
      <c r="LI23" s="18">
        <f ca="1">IF(ISNA(MATCH(LI$3,Ferien!$J$5:$J$44,0)),IF(LH23&gt;0,IF(AND(LH23=1,LG23=0),0,LH23-1),0),INDIRECT("Ferien!$BD"&amp;(MATCH(LI$3,Ferien!$J$5:$J$44,0))+4)+1)</f>
        <v>0</v>
      </c>
      <c r="LJ23" s="18">
        <f ca="1">IF(ISNA(MATCH(LJ$3,Ferien!$J$5:$J$44,0)),IF(LI23&gt;0,IF(AND(LI23=1,LH23=0),0,LI23-1),0),INDIRECT("Ferien!$BD"&amp;(MATCH(LJ$3,Ferien!$J$5:$J$44,0))+4)+1)</f>
        <v>0</v>
      </c>
      <c r="LK23" s="18">
        <f ca="1">IF(ISNA(MATCH(LK$3,Ferien!$J$5:$J$44,0)),IF(LJ23&gt;0,IF(AND(LJ23=1,LI23=0),0,LJ23-1),0),INDIRECT("Ferien!$BD"&amp;(MATCH(LK$3,Ferien!$J$5:$J$44,0))+4)+1)</f>
        <v>0</v>
      </c>
      <c r="LL23" s="18">
        <f ca="1">IF(ISNA(MATCH(LL$3,Ferien!$J$5:$J$44,0)),IF(LK23&gt;0,IF(AND(LK23=1,LJ23=0),0,LK23-1),0),INDIRECT("Ferien!$BD"&amp;(MATCH(LL$3,Ferien!$J$5:$J$44,0))+4)+1)</f>
        <v>0</v>
      </c>
      <c r="LM23" s="18">
        <f ca="1">IF(ISNA(MATCH(LM$3,Ferien!$J$5:$J$44,0)),IF(LL23&gt;0,IF(AND(LL23=1,LK23=0),0,LL23-1),0),INDIRECT("Ferien!$BD"&amp;(MATCH(LM$3,Ferien!$J$5:$J$44,0))+4)+1)</f>
        <v>0</v>
      </c>
      <c r="LN23" s="18">
        <f ca="1">IF(ISNA(MATCH(LN$3,Ferien!$J$5:$J$44,0)),IF(LM23&gt;0,IF(AND(LM23=1,LL23=0),0,LM23-1),0),INDIRECT("Ferien!$BD"&amp;(MATCH(LN$3,Ferien!$J$5:$J$44,0))+4)+1)</f>
        <v>0</v>
      </c>
      <c r="LO23" s="18">
        <f ca="1">IF(ISNA(MATCH(LO$3,Ferien!$J$5:$J$44,0)),IF(LN23&gt;0,IF(AND(LN23=1,LM23=0),0,LN23-1),0),INDIRECT("Ferien!$BD"&amp;(MATCH(LO$3,Ferien!$J$5:$J$44,0))+4)+1)</f>
        <v>0</v>
      </c>
      <c r="LP23" s="18">
        <f ca="1">IF(ISNA(MATCH(LP$3,Ferien!$J$5:$J$44,0)),IF(LO23&gt;0,IF(AND(LO23=1,LN23=0),0,LO23-1),0),INDIRECT("Ferien!$BD"&amp;(MATCH(LP$3,Ferien!$J$5:$J$44,0))+4)+1)</f>
        <v>0</v>
      </c>
      <c r="LQ23" s="18">
        <f ca="1">IF(ISNA(MATCH(LQ$3,Ferien!$J$5:$J$44,0)),IF(LP23&gt;0,IF(AND(LP23=1,LO23=0),0,LP23-1),0),INDIRECT("Ferien!$BD"&amp;(MATCH(LQ$3,Ferien!$J$5:$J$44,0))+4)+1)</f>
        <v>0</v>
      </c>
      <c r="LR23" s="18">
        <f ca="1">IF(ISNA(MATCH(LR$3,Ferien!$J$5:$J$44,0)),IF(LQ23&gt;0,IF(AND(LQ23=1,LP23=0),0,LQ23-1),0),INDIRECT("Ferien!$BD"&amp;(MATCH(LR$3,Ferien!$J$5:$J$44,0))+4)+1)</f>
        <v>0</v>
      </c>
      <c r="LS23" s="18">
        <f ca="1">IF(ISNA(MATCH(LS$3,Ferien!$J$5:$J$44,0)),IF(LR23&gt;0,IF(AND(LR23=1,LQ23=0),0,LR23-1),0),INDIRECT("Ferien!$BD"&amp;(MATCH(LS$3,Ferien!$J$5:$J$44,0))+4)+1)</f>
        <v>0</v>
      </c>
      <c r="LT23" s="18">
        <f ca="1">IF(ISNA(MATCH(LT$3,Ferien!$J$5:$J$44,0)),IF(LS23&gt;0,IF(AND(LS23=1,LR23=0),0,LS23-1),0),INDIRECT("Ferien!$BD"&amp;(MATCH(LT$3,Ferien!$J$5:$J$44,0))+4)+1)</f>
        <v>0</v>
      </c>
      <c r="LU23" s="18">
        <f ca="1">IF(ISNA(MATCH(LU$3,Ferien!$J$5:$J$44,0)),IF(LT23&gt;0,IF(AND(LT23=1,LS23=0),0,LT23-1),0),INDIRECT("Ferien!$BD"&amp;(MATCH(LU$3,Ferien!$J$5:$J$44,0))+4)+1)</f>
        <v>0</v>
      </c>
      <c r="LV23" s="18">
        <f ca="1">IF(ISNA(MATCH(LV$3,Ferien!$J$5:$J$44,0)),IF(LU23&gt;0,IF(AND(LU23=1,LT23=0),0,LU23-1),0),INDIRECT("Ferien!$BD"&amp;(MATCH(LV$3,Ferien!$J$5:$J$44,0))+4)+1)</f>
        <v>0</v>
      </c>
      <c r="LW23" s="18">
        <f ca="1">IF(ISNA(MATCH(LW$3,Ferien!$J$5:$J$44,0)),IF(LV23&gt;0,IF(AND(LV23=1,LU23=0),0,LV23-1),0),INDIRECT("Ferien!$BD"&amp;(MATCH(LW$3,Ferien!$J$5:$J$44,0))+4)+1)</f>
        <v>0</v>
      </c>
      <c r="LX23" s="18">
        <f ca="1">IF(ISNA(MATCH(LX$3,Ferien!$J$5:$J$44,0)),IF(LW23&gt;0,IF(AND(LW23=1,LV23=0),0,LW23-1),0),INDIRECT("Ferien!$BD"&amp;(MATCH(LX$3,Ferien!$J$5:$J$44,0))+4)+1)</f>
        <v>0</v>
      </c>
      <c r="LY23" s="18">
        <f ca="1">IF(ISNA(MATCH(LY$3,Ferien!$J$5:$J$44,0)),IF(LX23&gt;0,IF(AND(LX23=1,LW23=0),0,LX23-1),0),INDIRECT("Ferien!$BD"&amp;(MATCH(LY$3,Ferien!$J$5:$J$44,0))+4)+1)</f>
        <v>0</v>
      </c>
      <c r="LZ23" s="18">
        <f ca="1">IF(ISNA(MATCH(LZ$3,Ferien!$J$5:$J$44,0)),IF(LY23&gt;0,IF(AND(LY23=1,LX23=0),0,LY23-1),0),INDIRECT("Ferien!$BD"&amp;(MATCH(LZ$3,Ferien!$J$5:$J$44,0))+4)+1)</f>
        <v>0</v>
      </c>
      <c r="MA23" s="18">
        <f ca="1">IF(ISNA(MATCH(MA$3,Ferien!$J$5:$J$44,0)),IF(LZ23&gt;0,IF(AND(LZ23=1,LY23=0),0,LZ23-1),0),INDIRECT("Ferien!$BD"&amp;(MATCH(MA$3,Ferien!$J$5:$J$44,0))+4)+1)</f>
        <v>0</v>
      </c>
      <c r="MB23" s="18">
        <f ca="1">IF(ISNA(MATCH(MB$3,Ferien!$J$5:$J$44,0)),IF(MA23&gt;0,IF(AND(MA23=1,LZ23=0),0,MA23-1),0),INDIRECT("Ferien!$BD"&amp;(MATCH(MB$3,Ferien!$J$5:$J$44,0))+4)+1)</f>
        <v>0</v>
      </c>
      <c r="MC23" s="18">
        <f ca="1">IF(ISNA(MATCH(MC$3,Ferien!$J$5:$J$44,0)),IF(MB23&gt;0,IF(AND(MB23=1,MA23=0),0,MB23-1),0),INDIRECT("Ferien!$BD"&amp;(MATCH(MC$3,Ferien!$J$5:$J$44,0))+4)+1)</f>
        <v>0</v>
      </c>
      <c r="MD23" s="18">
        <f ca="1">IF(ISNA(MATCH(MD$3,Ferien!$J$5:$J$44,0)),IF(MC23&gt;0,IF(AND(MC23=1,MB23=0),0,MC23-1),0),INDIRECT("Ferien!$BD"&amp;(MATCH(MD$3,Ferien!$J$5:$J$44,0))+4)+1)</f>
        <v>0</v>
      </c>
      <c r="ME23" s="18">
        <f ca="1">IF(ISNA(MATCH(ME$3,Ferien!$J$5:$J$44,0)),IF(MD23&gt;0,IF(AND(MD23=1,MC23=0),0,MD23-1),0),INDIRECT("Ferien!$BD"&amp;(MATCH(ME$3,Ferien!$J$5:$J$44,0))+4)+1)</f>
        <v>0</v>
      </c>
      <c r="MF23" s="18">
        <f ca="1">IF(ISNA(MATCH(MF$3,Ferien!$J$5:$J$44,0)),IF(ME23&gt;0,IF(AND(ME23=1,MD23=0),0,ME23-1),0),INDIRECT("Ferien!$BD"&amp;(MATCH(MF$3,Ferien!$J$5:$J$44,0))+4)+1)</f>
        <v>0</v>
      </c>
      <c r="MG23" s="18">
        <f ca="1">IF(ISNA(MATCH(MG$3,Ferien!$J$5:$J$44,0)),IF(MF23&gt;0,IF(AND(MF23=1,ME23=0),0,MF23-1),0),INDIRECT("Ferien!$BD"&amp;(MATCH(MG$3,Ferien!$J$5:$J$44,0))+4)+1)</f>
        <v>0</v>
      </c>
      <c r="MH23" s="18">
        <f ca="1">IF(ISNA(MATCH(MH$3,Ferien!$J$5:$J$44,0)),IF(MG23&gt;0,IF(AND(MG23=1,MF23=0),0,MG23-1),0),INDIRECT("Ferien!$BD"&amp;(MATCH(MH$3,Ferien!$J$5:$J$44,0))+4)+1)</f>
        <v>0</v>
      </c>
      <c r="MI23" s="18">
        <f ca="1">IF(ISNA(MATCH(MI$3,Ferien!$J$5:$J$44,0)),IF(MH23&gt;0,IF(AND(MH23=1,MG23=0),0,MH23-1),0),INDIRECT("Ferien!$BD"&amp;(MATCH(MI$3,Ferien!$J$5:$J$44,0))+4)+1)</f>
        <v>0</v>
      </c>
      <c r="MJ23" s="18">
        <f ca="1">IF(ISNA(MATCH(MJ$3,Ferien!$J$5:$J$44,0)),IF(MI23&gt;0,IF(AND(MI23=1,MH23=0),0,MI23-1),0),INDIRECT("Ferien!$BD"&amp;(MATCH(MJ$3,Ferien!$J$5:$J$44,0))+4)+1)</f>
        <v>0</v>
      </c>
      <c r="MK23" s="18">
        <f ca="1">IF(ISNA(MATCH(MK$3,Ferien!$J$5:$J$44,0)),IF(MJ23&gt;0,IF(AND(MJ23=1,MI23=0),0,MJ23-1),0),INDIRECT("Ferien!$BD"&amp;(MATCH(MK$3,Ferien!$J$5:$J$44,0))+4)+1)</f>
        <v>0</v>
      </c>
      <c r="ML23" s="18">
        <f ca="1">IF(ISNA(MATCH(ML$3,Ferien!$J$5:$J$44,0)),IF(MK23&gt;0,IF(AND(MK23=1,MJ23=0),0,MK23-1),0),INDIRECT("Ferien!$BD"&amp;(MATCH(ML$3,Ferien!$J$5:$J$44,0))+4)+1)</f>
        <v>0</v>
      </c>
      <c r="MM23" s="18">
        <f ca="1">IF(ISNA(MATCH(MM$3,Ferien!$J$5:$J$44,0)),IF(ML23&gt;0,IF(AND(ML23=1,MK23=0),0,ML23-1),0),INDIRECT("Ferien!$BD"&amp;(MATCH(MM$3,Ferien!$J$5:$J$44,0))+4)+1)</f>
        <v>0</v>
      </c>
      <c r="MN23" s="18">
        <f ca="1">IF(ISNA(MATCH(MN$3,Ferien!$J$5:$J$44,0)),IF(MM23&gt;0,IF(AND(MM23=1,ML23=0),0,MM23-1),0),INDIRECT("Ferien!$BD"&amp;(MATCH(MN$3,Ferien!$J$5:$J$44,0))+4)+1)</f>
        <v>0</v>
      </c>
      <c r="MO23" s="18">
        <f ca="1">IF(ISNA(MATCH(MO$3,Ferien!$J$5:$J$44,0)),IF(MN23&gt;0,IF(AND(MN23=1,MM23=0),0,MN23-1),0),INDIRECT("Ferien!$BD"&amp;(MATCH(MO$3,Ferien!$J$5:$J$44,0))+4)+1)</f>
        <v>0</v>
      </c>
      <c r="MP23" s="18">
        <f ca="1">IF(ISNA(MATCH(MP$3,Ferien!$J$5:$J$44,0)),IF(MO23&gt;0,IF(AND(MO23=1,MN23=0),0,MO23-1),0),INDIRECT("Ferien!$BD"&amp;(MATCH(MP$3,Ferien!$J$5:$J$44,0))+4)+1)</f>
        <v>0</v>
      </c>
      <c r="MQ23" s="18">
        <f ca="1">IF(ISNA(MATCH(MQ$3,Ferien!$J$5:$J$44,0)),IF(MP23&gt;0,IF(AND(MP23=1,MO23=0),0,MP23-1),0),INDIRECT("Ferien!$BD"&amp;(MATCH(MQ$3,Ferien!$J$5:$J$44,0))+4)+1)</f>
        <v>0</v>
      </c>
      <c r="MR23" s="18">
        <f ca="1">IF(ISNA(MATCH(MR$3,Ferien!$J$5:$J$44,0)),IF(MQ23&gt;0,IF(AND(MQ23=1,MP23=0),0,MQ23-1),0),INDIRECT("Ferien!$BD"&amp;(MATCH(MR$3,Ferien!$J$5:$J$44,0))+4)+1)</f>
        <v>0</v>
      </c>
      <c r="MS23" s="18">
        <f ca="1">IF(ISNA(MATCH(MS$3,Ferien!$J$5:$J$44,0)),IF(MR23&gt;0,IF(AND(MR23=1,MQ23=0),0,MR23-1),0),INDIRECT("Ferien!$BD"&amp;(MATCH(MS$3,Ferien!$J$5:$J$44,0))+4)+1)</f>
        <v>0</v>
      </c>
      <c r="MT23" s="18">
        <f ca="1">IF(ISNA(MATCH(MT$3,Ferien!$J$5:$J$44,0)),IF(MS23&gt;0,IF(AND(MS23=1,MR23=0),0,MS23-1),0),INDIRECT("Ferien!$BD"&amp;(MATCH(MT$3,Ferien!$J$5:$J$44,0))+4)+1)</f>
        <v>0</v>
      </c>
      <c r="MU23" s="18">
        <f ca="1">IF(ISNA(MATCH(MU$3,Ferien!$J$5:$J$44,0)),IF(MT23&gt;0,IF(AND(MT23=1,MS23=0),0,MT23-1),0),INDIRECT("Ferien!$BD"&amp;(MATCH(MU$3,Ferien!$J$5:$J$44,0))+4)+1)</f>
        <v>0</v>
      </c>
      <c r="MV23" s="18">
        <f ca="1">IF(ISNA(MATCH(MV$3,Ferien!$J$5:$J$44,0)),IF(MU23&gt;0,IF(AND(MU23=1,MT23=0),0,MU23-1),0),INDIRECT("Ferien!$BD"&amp;(MATCH(MV$3,Ferien!$J$5:$J$44,0))+4)+1)</f>
        <v>0</v>
      </c>
      <c r="MW23" s="18">
        <f ca="1">IF(ISNA(MATCH(MW$3,Ferien!$J$5:$J$44,0)),IF(MV23&gt;0,IF(AND(MV23=1,MU23=0),0,MV23-1),0),INDIRECT("Ferien!$BD"&amp;(MATCH(MW$3,Ferien!$J$5:$J$44,0))+4)+1)</f>
        <v>0</v>
      </c>
      <c r="MX23" s="18">
        <f ca="1">IF(ISNA(MATCH(MX$3,Ferien!$J$5:$J$44,0)),IF(MW23&gt;0,IF(AND(MW23=1,MV23=0),0,MW23-1),0),INDIRECT("Ferien!$BD"&amp;(MATCH(MX$3,Ferien!$J$5:$J$44,0))+4)+1)</f>
        <v>0</v>
      </c>
      <c r="MY23" s="18">
        <f ca="1">IF(ISNA(MATCH(MY$3,Ferien!$J$5:$J$44,0)),IF(MX23&gt;0,IF(AND(MX23=1,MW23=0),0,MX23-1),0),INDIRECT("Ferien!$BD"&amp;(MATCH(MY$3,Ferien!$J$5:$J$44,0))+4)+1)</f>
        <v>0</v>
      </c>
      <c r="MZ23" s="18">
        <f ca="1">IF(ISNA(MATCH(MZ$3,Ferien!$J$5:$J$44,0)),IF(MY23&gt;0,IF(AND(MY23=1,MX23=0),0,MY23-1),0),INDIRECT("Ferien!$BD"&amp;(MATCH(MZ$3,Ferien!$J$5:$J$44,0))+4)+1)</f>
        <v>0</v>
      </c>
      <c r="NA23" s="18">
        <f ca="1">IF(ISNA(MATCH(NA$3,Ferien!$J$5:$J$44,0)),IF(MZ23&gt;0,IF(AND(MZ23=1,MY23=0),0,MZ23-1),0),INDIRECT("Ferien!$BD"&amp;(MATCH(NA$3,Ferien!$J$5:$J$44,0))+4)+1)</f>
        <v>0</v>
      </c>
      <c r="NB23" s="18">
        <f ca="1">IF(ISNA(MATCH(NB$3,Ferien!$J$5:$J$44,0)),IF(NA23&gt;0,IF(AND(NA23=1,MZ23=0),0,NA23-1),0),INDIRECT("Ferien!$BD"&amp;(MATCH(NB$3,Ferien!$J$5:$J$44,0))+4)+1)</f>
        <v>0</v>
      </c>
      <c r="NC23" s="18">
        <f ca="1">IF(ISNA(MATCH(NC$3,Ferien!$J$5:$J$44,0)),IF(NB23&gt;0,IF(AND(NB23=1,NA23=0),0,NB23-1),0),INDIRECT("Ferien!$BD"&amp;(MATCH(NC$3,Ferien!$J$5:$J$44,0))+4)+1)</f>
        <v>0</v>
      </c>
      <c r="ND23" s="18">
        <f ca="1">IF(ISNA(MATCH(ND$3,Ferien!$J$5:$J$44,0)),IF(NC23&gt;0,IF(AND(NC23=1,NB23=0),0,NC23-1),0),INDIRECT("Ferien!$BD"&amp;(MATCH(ND$3,Ferien!$J$5:$J$44,0))+4)+1)</f>
        <v>0</v>
      </c>
      <c r="NE23" s="18">
        <f ca="1">IF(ISNA(MATCH(NE$3,Ferien!$J$5:$J$44,0)),IF(ND23&gt;0,IF(AND(ND23=1,NC23=0),0,ND23-1),0),INDIRECT("Ferien!$BD"&amp;(MATCH(NE$3,Ferien!$J$5:$J$44,0))+4)+1)</f>
        <v>0</v>
      </c>
      <c r="NF23" s="18">
        <f ca="1">IF(ISNA(MATCH(NF$3,Ferien!$J$5:$J$44,0)),IF(NE23&gt;0,IF(AND(NE23=1,ND23=0),0,NE23-1),0),INDIRECT("Ferien!$BD"&amp;(MATCH(NF$3,Ferien!$J$5:$J$44,0))+4)+1)</f>
        <v>0</v>
      </c>
      <c r="NG23" s="18">
        <f ca="1">IF(ISNA(MATCH(NG$3,Ferien!$J$5:$J$44,0)),IF(NF23&gt;0,IF(AND(NF23=1,NE23=0),0,NF23-1),0),INDIRECT("Ferien!$BD"&amp;(MATCH(NG$3,Ferien!$J$5:$J$44,0))+4)+1)</f>
        <v>0</v>
      </c>
      <c r="NH23" s="18">
        <f ca="1">IF(ISNA(MATCH(NH$3,Ferien!$J$5:$J$44,0)),IF(NG23&gt;0,IF(AND(NG23=1,NF23=0),0,NG23-1),0),INDIRECT("Ferien!$BD"&amp;(MATCH(NH$3,Ferien!$J$5:$J$44,0))+4)+1)</f>
        <v>0</v>
      </c>
      <c r="NI23" s="18">
        <f ca="1">IF(ISNA(MATCH(NI$3,Ferien!$J$5:$J$44,0)),IF(NH23&gt;0,IF(AND(NH23=1,NG23=0),0,NH23-1),0),INDIRECT("Ferien!$BD"&amp;(MATCH(NI$3,Ferien!$J$5:$J$44,0))+4)+1)</f>
        <v>0</v>
      </c>
      <c r="NJ23" s="18">
        <f ca="1">IF(ISNA(MATCH(NJ$3,Ferien!$J$5:$J$44,0)),IF(NI23&gt;0,IF(AND(NI23=1,NH23=0),0,NI23-1),0),INDIRECT("Ferien!$BD"&amp;(MATCH(NJ$3,Ferien!$J$5:$J$44,0))+4)+1)</f>
        <v>0</v>
      </c>
      <c r="NK23" s="18">
        <f ca="1">IF(ISNA(MATCH(NK$3,Ferien!$J$5:$J$44,0)),IF(NJ23&gt;0,IF(AND(NJ23=1,NI23=0),0,NJ23-1),0),INDIRECT("Ferien!$BD"&amp;(MATCH(NK$3,Ferien!$J$5:$J$44,0))+4)+1)</f>
        <v>0</v>
      </c>
      <c r="NL23" s="18">
        <f ca="1">IF(ISNA(MATCH(NL$3,Ferien!$J$5:$J$44,0)),IF(NK23&gt;0,IF(AND(NK23=1,NJ23=0),0,NK23-1),0),INDIRECT("Ferien!$BD"&amp;(MATCH(NL$3,Ferien!$J$5:$J$44,0))+4)+1)</f>
        <v>0</v>
      </c>
      <c r="NM23" s="18">
        <f ca="1">IF(ISNA(MATCH(NM$3,Ferien!$J$5:$J$44,0)),IF(NL23&gt;0,IF(AND(NL23=1,NK23=0),0,NL23-1),0),INDIRECT("Ferien!$BD"&amp;(MATCH(NM$3,Ferien!$J$5:$J$44,0))+4)+1)</f>
        <v>0</v>
      </c>
      <c r="NN23" s="18">
        <f ca="1">IF(ISNA(MATCH(NN$3,Ferien!$J$5:$J$44,0)),IF(NM23&gt;0,IF(AND(NM23=1,NL23=0),0,NM23-1),0),INDIRECT("Ferien!$BD"&amp;(MATCH(NN$3,Ferien!$J$5:$J$44,0))+4)+1)</f>
        <v>0</v>
      </c>
      <c r="NO23" s="18">
        <f ca="1">IF(ISNA(MATCH(NO$3,Ferien!$J$5:$J$44,0)),IF(NN23&gt;0,IF(AND(NN23=1,NM23=0),0,NN23-1),0),INDIRECT("Ferien!$BD"&amp;(MATCH(NO$3,Ferien!$J$5:$J$44,0))+4)+1)</f>
        <v>0</v>
      </c>
      <c r="NP23" s="18">
        <f ca="1">IF(ISNA(MATCH(NP$3,Ferien!$J$5:$J$44,0)),IF(NO23&gt;0,IF(AND(NO23=1,NN23=0),0,NO23-1),0),INDIRECT("Ferien!$BD"&amp;(MATCH(NP$3,Ferien!$J$5:$J$44,0))+4)+1)</f>
        <v>0</v>
      </c>
      <c r="NQ23" s="18">
        <f ca="1">IF(ISNA(MATCH(NQ$3,Ferien!$J$5:$J$44,0)),IF(NP23&gt;0,IF(AND(NP23=1,NO23=0),0,NP23-1),0),INDIRECT("Ferien!$BD"&amp;(MATCH(NQ$3,Ferien!$J$5:$J$44,0))+4)+1)</f>
        <v>0</v>
      </c>
      <c r="NR23" s="18">
        <f ca="1">IF(ISNA(MATCH(NR$3,Ferien!$J$5:$J$44,0)),IF(NQ23&gt;0,IF(AND(NQ23=1,NP23=0),0,NQ23-1),0),INDIRECT("Ferien!$BD"&amp;(MATCH(NR$3,Ferien!$J$5:$J$44,0))+4)+1)</f>
        <v>0</v>
      </c>
      <c r="NS23" s="18">
        <f ca="1">IF(ISNA(MATCH(NS$3,Ferien!$J$5:$J$44,0)),IF(NR23&gt;0,IF(AND(NR23=1,NQ23=0),0,NR23-1),0),INDIRECT("Ferien!$BD"&amp;(MATCH(NS$3,Ferien!$J$5:$J$44,0))+4)+1)</f>
        <v>0</v>
      </c>
      <c r="NT23" s="18">
        <f ca="1">IF(ISNA(MATCH(NT$3,Ferien!$J$5:$J$44,0)),IF(NS23&gt;0,IF(AND(NS23=1,NR23=0),0,NS23-1),0),INDIRECT("Ferien!$BD"&amp;(MATCH(NT$3,Ferien!$J$5:$J$44,0))+4)+1)</f>
        <v>0</v>
      </c>
      <c r="NU23" s="18">
        <f ca="1">IF(ISNA(MATCH(NU$3,Ferien!$J$5:$J$44,0)),IF(NT23&gt;0,IF(AND(NT23=1,NS23=0),0,NT23-1),0),INDIRECT("Ferien!$BD"&amp;(MATCH(NU$3,Ferien!$J$5:$J$44,0))+4)+1)</f>
        <v>0</v>
      </c>
    </row>
    <row r="24" spans="2:385" s="11" customFormat="1" ht="15" hidden="1" customHeight="1" x14ac:dyDescent="0.45">
      <c r="B24" s="159"/>
      <c r="C24" s="17" t="s">
        <v>19</v>
      </c>
      <c r="D24" s="17"/>
      <c r="E24" s="163"/>
      <c r="F24" s="163"/>
      <c r="G24" s="170"/>
      <c r="H24" s="170"/>
      <c r="I24" s="136"/>
      <c r="J24" s="136"/>
      <c r="K24" s="136"/>
      <c r="L24" s="165"/>
      <c r="M24" s="165"/>
      <c r="N24" s="167"/>
      <c r="O24" s="167"/>
      <c r="P24" s="154"/>
      <c r="Q24" s="156"/>
      <c r="R24" s="170"/>
      <c r="S24" s="158"/>
      <c r="T24" s="18">
        <f ca="1">IF(ISNA(MATCH(T$3,Ferien!$L$5:$L$44,0)),0,INDIRECT("Ferien!$BD"&amp;(MATCH(T$3,Ferien!$L$5:$L$44,0))+4)+1)</f>
        <v>0</v>
      </c>
      <c r="U24" s="18">
        <f ca="1">IF(ISNA(MATCH(U$3,Ferien!$L$5:$L$44,0)),IF(T24&gt;0,IF(AND(T24=1,S24=0),0,T24-1),0),INDIRECT("Ferien!$BD"&amp;(MATCH(U$3,Ferien!$L$5:$L$44,0))+4)+1)</f>
        <v>0</v>
      </c>
      <c r="V24" s="18">
        <f ca="1">IF(ISNA(MATCH(V$3,Ferien!$L$5:$L$44,0)),IF(U24&gt;0,IF(AND(U24=1,T24=0),0,U24-1),0),INDIRECT("Ferien!$BD"&amp;(MATCH(V$3,Ferien!$L$5:$L$44,0))+4)+1)</f>
        <v>0</v>
      </c>
      <c r="W24" s="18">
        <f ca="1">IF(ISNA(MATCH(W$3,Ferien!$L$5:$L$44,0)),IF(V24&gt;0,IF(AND(V24=1,U24=0),0,V24-1),0),INDIRECT("Ferien!$BD"&amp;(MATCH(W$3,Ferien!$L$5:$L$44,0))+4)+1)</f>
        <v>0</v>
      </c>
      <c r="X24" s="18">
        <f ca="1">IF(ISNA(MATCH(X$3,Ferien!$L$5:$L$44,0)),IF(W24&gt;0,IF(AND(W24=1,V24=0),0,W24-1),0),INDIRECT("Ferien!$BD"&amp;(MATCH(X$3,Ferien!$L$5:$L$44,0))+4)+1)</f>
        <v>0</v>
      </c>
      <c r="Y24" s="18">
        <f ca="1">IF(ISNA(MATCH(Y$3,Ferien!$L$5:$L$44,0)),IF(X24&gt;0,IF(AND(X24=1,W24=0),0,X24-1),0),INDIRECT("Ferien!$BD"&amp;(MATCH(Y$3,Ferien!$L$5:$L$44,0))+4)+1)</f>
        <v>0</v>
      </c>
      <c r="Z24" s="18">
        <f ca="1">IF(ISNA(MATCH(Z$3,Ferien!$L$5:$L$44,0)),IF(Y24&gt;0,IF(AND(Y24=1,X24=0),0,Y24-1),0),INDIRECT("Ferien!$BD"&amp;(MATCH(Z$3,Ferien!$L$5:$L$44,0))+4)+1)</f>
        <v>0</v>
      </c>
      <c r="AA24" s="18">
        <f ca="1">IF(ISNA(MATCH(AA$3,Ferien!$L$5:$L$44,0)),IF(Z24&gt;0,IF(AND(Z24=1,Y24=0),0,Z24-1),0),INDIRECT("Ferien!$BD"&amp;(MATCH(AA$3,Ferien!$L$5:$L$44,0))+4)+1)</f>
        <v>0</v>
      </c>
      <c r="AB24" s="18">
        <f ca="1">IF(ISNA(MATCH(AB$3,Ferien!$L$5:$L$44,0)),IF(AA24&gt;0,IF(AND(AA24=1,Z24=0),0,AA24-1),0),INDIRECT("Ferien!$BD"&amp;(MATCH(AB$3,Ferien!$L$5:$L$44,0))+4)+1)</f>
        <v>0</v>
      </c>
      <c r="AC24" s="18">
        <f ca="1">IF(ISNA(MATCH(AC$3,Ferien!$L$5:$L$44,0)),IF(AB24&gt;0,IF(AND(AB24=1,AA24=0),0,AB24-1),0),INDIRECT("Ferien!$BD"&amp;(MATCH(AC$3,Ferien!$L$5:$L$44,0))+4)+1)</f>
        <v>0</v>
      </c>
      <c r="AD24" s="18">
        <f ca="1">IF(ISNA(MATCH(AD$3,Ferien!$L$5:$L$44,0)),IF(AC24&gt;0,IF(AND(AC24=1,AB24=0),0,AC24-1),0),INDIRECT("Ferien!$BD"&amp;(MATCH(AD$3,Ferien!$L$5:$L$44,0))+4)+1)</f>
        <v>0</v>
      </c>
      <c r="AE24" s="18">
        <f ca="1">IF(ISNA(MATCH(AE$3,Ferien!$L$5:$L$44,0)),IF(AD24&gt;0,IF(AND(AD24=1,AC24=0),0,AD24-1),0),INDIRECT("Ferien!$BD"&amp;(MATCH(AE$3,Ferien!$L$5:$L$44,0))+4)+1)</f>
        <v>0</v>
      </c>
      <c r="AF24" s="18">
        <f ca="1">IF(ISNA(MATCH(AF$3,Ferien!$L$5:$L$44,0)),IF(AE24&gt;0,IF(AND(AE24=1,AD24=0),0,AE24-1),0),INDIRECT("Ferien!$BD"&amp;(MATCH(AF$3,Ferien!$L$5:$L$44,0))+4)+1)</f>
        <v>0</v>
      </c>
      <c r="AG24" s="18">
        <f ca="1">IF(ISNA(MATCH(AG$3,Ferien!$L$5:$L$44,0)),IF(AF24&gt;0,IF(AND(AF24=1,AE24=0),0,AF24-1),0),INDIRECT("Ferien!$BD"&amp;(MATCH(AG$3,Ferien!$L$5:$L$44,0))+4)+1)</f>
        <v>0</v>
      </c>
      <c r="AH24" s="18">
        <f ca="1">IF(ISNA(MATCH(AH$3,Ferien!$L$5:$L$44,0)),IF(AG24&gt;0,IF(AND(AG24=1,AF24=0),0,AG24-1),0),INDIRECT("Ferien!$BD"&amp;(MATCH(AH$3,Ferien!$L$5:$L$44,0))+4)+1)</f>
        <v>0</v>
      </c>
      <c r="AI24" s="18">
        <f ca="1">IF(ISNA(MATCH(AI$3,Ferien!$L$5:$L$44,0)),IF(AH24&gt;0,IF(AND(AH24=1,AG24=0),0,AH24-1),0),INDIRECT("Ferien!$BD"&amp;(MATCH(AI$3,Ferien!$L$5:$L$44,0))+4)+1)</f>
        <v>0</v>
      </c>
      <c r="AJ24" s="18">
        <f ca="1">IF(ISNA(MATCH(AJ$3,Ferien!$L$5:$L$44,0)),IF(AI24&gt;0,IF(AND(AI24=1,AH24=0),0,AI24-1),0),INDIRECT("Ferien!$BD"&amp;(MATCH(AJ$3,Ferien!$L$5:$L$44,0))+4)+1)</f>
        <v>0</v>
      </c>
      <c r="AK24" s="18">
        <f ca="1">IF(ISNA(MATCH(AK$3,Ferien!$L$5:$L$44,0)),IF(AJ24&gt;0,IF(AND(AJ24=1,AI24=0),0,AJ24-1),0),INDIRECT("Ferien!$BD"&amp;(MATCH(AK$3,Ferien!$L$5:$L$44,0))+4)+1)</f>
        <v>0</v>
      </c>
      <c r="AL24" s="18">
        <f ca="1">IF(ISNA(MATCH(AL$3,Ferien!$L$5:$L$44,0)),IF(AK24&gt;0,IF(AND(AK24=1,AJ24=0),0,AK24-1),0),INDIRECT("Ferien!$BD"&amp;(MATCH(AL$3,Ferien!$L$5:$L$44,0))+4)+1)</f>
        <v>0</v>
      </c>
      <c r="AM24" s="18">
        <f ca="1">IF(ISNA(MATCH(AM$3,Ferien!$L$5:$L$44,0)),IF(AL24&gt;0,IF(AND(AL24=1,AK24=0),0,AL24-1),0),INDIRECT("Ferien!$BD"&amp;(MATCH(AM$3,Ferien!$L$5:$L$44,0))+4)+1)</f>
        <v>0</v>
      </c>
      <c r="AN24" s="18">
        <f ca="1">IF(ISNA(MATCH(AN$3,Ferien!$L$5:$L$44,0)),IF(AM24&gt;0,IF(AND(AM24=1,AL24=0),0,AM24-1),0),INDIRECT("Ferien!$BD"&amp;(MATCH(AN$3,Ferien!$L$5:$L$44,0))+4)+1)</f>
        <v>0</v>
      </c>
      <c r="AO24" s="18">
        <f ca="1">IF(ISNA(MATCH(AO$3,Ferien!$L$5:$L$44,0)),IF(AN24&gt;0,IF(AND(AN24=1,AM24=0),0,AN24-1),0),INDIRECT("Ferien!$BD"&amp;(MATCH(AO$3,Ferien!$L$5:$L$44,0))+4)+1)</f>
        <v>0</v>
      </c>
      <c r="AP24" s="18">
        <f ca="1">IF(ISNA(MATCH(AP$3,Ferien!$L$5:$L$44,0)),IF(AO24&gt;0,IF(AND(AO24=1,AN24=0),0,AO24-1),0),INDIRECT("Ferien!$BD"&amp;(MATCH(AP$3,Ferien!$L$5:$L$44,0))+4)+1)</f>
        <v>0</v>
      </c>
      <c r="AQ24" s="18">
        <f ca="1">IF(ISNA(MATCH(AQ$3,Ferien!$L$5:$L$44,0)),IF(AP24&gt;0,IF(AND(AP24=1,AO24=0),0,AP24-1),0),INDIRECT("Ferien!$BD"&amp;(MATCH(AQ$3,Ferien!$L$5:$L$44,0))+4)+1)</f>
        <v>0</v>
      </c>
      <c r="AR24" s="18">
        <f ca="1">IF(ISNA(MATCH(AR$3,Ferien!$L$5:$L$44,0)),IF(AQ24&gt;0,IF(AND(AQ24=1,AP24=0),0,AQ24-1),0),INDIRECT("Ferien!$BD"&amp;(MATCH(AR$3,Ferien!$L$5:$L$44,0))+4)+1)</f>
        <v>0</v>
      </c>
      <c r="AS24" s="18">
        <f ca="1">IF(ISNA(MATCH(AS$3,Ferien!$L$5:$L$44,0)),IF(AR24&gt;0,IF(AND(AR24=1,AQ24=0),0,AR24-1),0),INDIRECT("Ferien!$BD"&amp;(MATCH(AS$3,Ferien!$L$5:$L$44,0))+4)+1)</f>
        <v>0</v>
      </c>
      <c r="AT24" s="18">
        <f ca="1">IF(ISNA(MATCH(AT$3,Ferien!$L$5:$L$44,0)),IF(AS24&gt;0,IF(AND(AS24=1,AR24=0),0,AS24-1),0),INDIRECT("Ferien!$BD"&amp;(MATCH(AT$3,Ferien!$L$5:$L$44,0))+4)+1)</f>
        <v>0</v>
      </c>
      <c r="AU24" s="18">
        <f ca="1">IF(ISNA(MATCH(AU$3,Ferien!$L$5:$L$44,0)),IF(AT24&gt;0,IF(AND(AT24=1,AS24=0),0,AT24-1),0),INDIRECT("Ferien!$BD"&amp;(MATCH(AU$3,Ferien!$L$5:$L$44,0))+4)+1)</f>
        <v>0</v>
      </c>
      <c r="AV24" s="18">
        <f ca="1">IF(ISNA(MATCH(AV$3,Ferien!$L$5:$L$44,0)),IF(AU24&gt;0,IF(AND(AU24=1,AT24=0),0,AU24-1),0),INDIRECT("Ferien!$BD"&amp;(MATCH(AV$3,Ferien!$L$5:$L$44,0))+4)+1)</f>
        <v>0</v>
      </c>
      <c r="AW24" s="18">
        <f ca="1">IF(ISNA(MATCH(AW$3,Ferien!$L$5:$L$44,0)),IF(AV24&gt;0,IF(AND(AV24=1,AU24=0),0,AV24-1),0),INDIRECT("Ferien!$BD"&amp;(MATCH(AW$3,Ferien!$L$5:$L$44,0))+4)+1)</f>
        <v>0</v>
      </c>
      <c r="AX24" s="18">
        <f ca="1">IF(ISNA(MATCH(AX$3,Ferien!$L$5:$L$44,0)),IF(AW24&gt;0,IF(AND(AW24=1,AV24=0),0,AW24-1),0),INDIRECT("Ferien!$BD"&amp;(MATCH(AX$3,Ferien!$L$5:$L$44,0))+4)+1)</f>
        <v>0</v>
      </c>
      <c r="AY24" s="18">
        <f ca="1">IF(ISNA(MATCH(AY$3,Ferien!$L$5:$L$44,0)),IF(AX24&gt;0,IF(AND(AX24=1,AW24=0),0,AX24-1),0),INDIRECT("Ferien!$BD"&amp;(MATCH(AY$3,Ferien!$L$5:$L$44,0))+4)+1)</f>
        <v>0</v>
      </c>
      <c r="AZ24" s="18">
        <f ca="1">IF(ISNA(MATCH(AZ$3,Ferien!$L$5:$L$44,0)),IF(AY24&gt;0,IF(AND(AY24=1,AX24=0),0,AY24-1),0),INDIRECT("Ferien!$BD"&amp;(MATCH(AZ$3,Ferien!$L$5:$L$44,0))+4)+1)</f>
        <v>0</v>
      </c>
      <c r="BA24" s="18">
        <f ca="1">IF(ISNA(MATCH(BA$3,Ferien!$L$5:$L$44,0)),IF(AZ24&gt;0,IF(AND(AZ24=1,AY24=0),0,AZ24-1),0),INDIRECT("Ferien!$BD"&amp;(MATCH(BA$3,Ferien!$L$5:$L$44,0))+4)+1)</f>
        <v>0</v>
      </c>
      <c r="BB24" s="18">
        <f ca="1">IF(ISNA(MATCH(BB$3,Ferien!$L$5:$L$44,0)),IF(BA24&gt;0,IF(AND(BA24=1,AZ24=0),0,BA24-1),0),INDIRECT("Ferien!$BD"&amp;(MATCH(BB$3,Ferien!$L$5:$L$44,0))+4)+1)</f>
        <v>0</v>
      </c>
      <c r="BC24" s="18">
        <f ca="1">IF(ISNA(MATCH(BC$3,Ferien!$L$5:$L$44,0)),IF(BB24&gt;0,IF(AND(BB24=1,BA24=0),0,BB24-1),0),INDIRECT("Ferien!$BD"&amp;(MATCH(BC$3,Ferien!$L$5:$L$44,0))+4)+1)</f>
        <v>0</v>
      </c>
      <c r="BD24" s="18">
        <f ca="1">IF(ISNA(MATCH(BD$3,Ferien!$L$5:$L$44,0)),IF(BC24&gt;0,IF(AND(BC24=1,BB24=0),0,BC24-1),0),INDIRECT("Ferien!$BD"&amp;(MATCH(BD$3,Ferien!$L$5:$L$44,0))+4)+1)</f>
        <v>0</v>
      </c>
      <c r="BE24" s="18">
        <f ca="1">IF(ISNA(MATCH(BE$3,Ferien!$L$5:$L$44,0)),IF(BD24&gt;0,IF(AND(BD24=1,BC24=0),0,BD24-1),0),INDIRECT("Ferien!$BD"&amp;(MATCH(BE$3,Ferien!$L$5:$L$44,0))+4)+1)</f>
        <v>0</v>
      </c>
      <c r="BF24" s="18">
        <f ca="1">IF(ISNA(MATCH(BF$3,Ferien!$L$5:$L$44,0)),IF(BE24&gt;0,IF(AND(BE24=1,BD24=0),0,BE24-1),0),INDIRECT("Ferien!$BD"&amp;(MATCH(BF$3,Ferien!$L$5:$L$44,0))+4)+1)</f>
        <v>0</v>
      </c>
      <c r="BG24" s="18">
        <f ca="1">IF(ISNA(MATCH(BG$3,Ferien!$L$5:$L$44,0)),IF(BF24&gt;0,IF(AND(BF24=1,BE24=0),0,BF24-1),0),INDIRECT("Ferien!$BD"&amp;(MATCH(BG$3,Ferien!$L$5:$L$44,0))+4)+1)</f>
        <v>0</v>
      </c>
      <c r="BH24" s="18">
        <f ca="1">IF(ISNA(MATCH(BH$3,Ferien!$L$5:$L$44,0)),IF(BG24&gt;0,IF(AND(BG24=1,BF24=0),0,BG24-1),0),INDIRECT("Ferien!$BD"&amp;(MATCH(BH$3,Ferien!$L$5:$L$44,0))+4)+1)</f>
        <v>0</v>
      </c>
      <c r="BI24" s="18">
        <f ca="1">IF(ISNA(MATCH(BI$3,Ferien!$L$5:$L$44,0)),IF(BH24&gt;0,IF(AND(BH24=1,BG24=0),0,BH24-1),0),INDIRECT("Ferien!$BD"&amp;(MATCH(BI$3,Ferien!$L$5:$L$44,0))+4)+1)</f>
        <v>0</v>
      </c>
      <c r="BJ24" s="18">
        <f ca="1">IF(ISNA(MATCH(BJ$3,Ferien!$L$5:$L$44,0)),IF(BI24&gt;0,IF(AND(BI24=1,BH24=0),0,BI24-1),0),INDIRECT("Ferien!$BD"&amp;(MATCH(BJ$3,Ferien!$L$5:$L$44,0))+4)+1)</f>
        <v>0</v>
      </c>
      <c r="BK24" s="18">
        <f ca="1">IF(ISNA(MATCH(BK$3,Ferien!$L$5:$L$44,0)),IF(BJ24&gt;0,IF(AND(BJ24=1,BI24=0),0,BJ24-1),0),INDIRECT("Ferien!$BD"&amp;(MATCH(BK$3,Ferien!$L$5:$L$44,0))+4)+1)</f>
        <v>0</v>
      </c>
      <c r="BL24" s="18">
        <f ca="1">IF(ISNA(MATCH(BL$3,Ferien!$L$5:$L$44,0)),IF(BK24&gt;0,IF(AND(BK24=1,BJ24=0),0,BK24-1),0),INDIRECT("Ferien!$BD"&amp;(MATCH(BL$3,Ferien!$L$5:$L$44,0))+4)+1)</f>
        <v>0</v>
      </c>
      <c r="BM24" s="18">
        <f ca="1">IF(ISNA(MATCH(BM$3,Ferien!$L$5:$L$44,0)),IF(BL24&gt;0,IF(AND(BL24=1,BK24=0),0,BL24-1),0),INDIRECT("Ferien!$BD"&amp;(MATCH(BM$3,Ferien!$L$5:$L$44,0))+4)+1)</f>
        <v>0</v>
      </c>
      <c r="BN24" s="18">
        <f ca="1">IF(ISNA(MATCH(BN$3,Ferien!$L$5:$L$44,0)),IF(BM24&gt;0,IF(AND(BM24=1,BL24=0),0,BM24-1),0),INDIRECT("Ferien!$BD"&amp;(MATCH(BN$3,Ferien!$L$5:$L$44,0))+4)+1)</f>
        <v>0</v>
      </c>
      <c r="BO24" s="18">
        <f ca="1">IF(ISNA(MATCH(BO$3,Ferien!$L$5:$L$44,0)),IF(BN24&gt;0,IF(AND(BN24=1,BM24=0),0,BN24-1),0),INDIRECT("Ferien!$BD"&amp;(MATCH(BO$3,Ferien!$L$5:$L$44,0))+4)+1)</f>
        <v>0</v>
      </c>
      <c r="BP24" s="18">
        <f ca="1">IF(ISNA(MATCH(BP$3,Ferien!$L$5:$L$44,0)),IF(BO24&gt;0,IF(AND(BO24=1,BN24=0),0,BO24-1),0),INDIRECT("Ferien!$BD"&amp;(MATCH(BP$3,Ferien!$L$5:$L$44,0))+4)+1)</f>
        <v>0</v>
      </c>
      <c r="BQ24" s="18">
        <f ca="1">IF(ISNA(MATCH(BQ$3,Ferien!$L$5:$L$44,0)),IF(BP24&gt;0,IF(AND(BP24=1,BO24=0),0,BP24-1),0),INDIRECT("Ferien!$BD"&amp;(MATCH(BQ$3,Ferien!$L$5:$L$44,0))+4)+1)</f>
        <v>0</v>
      </c>
      <c r="BR24" s="18">
        <f ca="1">IF(ISNA(MATCH(BR$3,Ferien!$L$5:$L$44,0)),IF(BQ24&gt;0,IF(AND(BQ24=1,BP24=0),0,BQ24-1),0),INDIRECT("Ferien!$BD"&amp;(MATCH(BR$3,Ferien!$L$5:$L$44,0))+4)+1)</f>
        <v>0</v>
      </c>
      <c r="BS24" s="18">
        <f ca="1">IF(ISNA(MATCH(BS$3,Ferien!$L$5:$L$44,0)),IF(BR24&gt;0,IF(AND(BR24=1,BQ24=0),0,BR24-1),0),INDIRECT("Ferien!$BD"&amp;(MATCH(BS$3,Ferien!$L$5:$L$44,0))+4)+1)</f>
        <v>0</v>
      </c>
      <c r="BT24" s="18">
        <f ca="1">IF(ISNA(MATCH(BT$3,Ferien!$L$5:$L$44,0)),IF(BS24&gt;0,IF(AND(BS24=1,BR24=0),0,BS24-1),0),INDIRECT("Ferien!$BD"&amp;(MATCH(BT$3,Ferien!$L$5:$L$44,0))+4)+1)</f>
        <v>0</v>
      </c>
      <c r="BU24" s="18">
        <f ca="1">IF(ISNA(MATCH(BU$3,Ferien!$L$5:$L$44,0)),IF(BT24&gt;0,IF(AND(BT24=1,BS24=0),0,BT24-1),0),INDIRECT("Ferien!$BD"&amp;(MATCH(BU$3,Ferien!$L$5:$L$44,0))+4)+1)</f>
        <v>0</v>
      </c>
      <c r="BV24" s="18">
        <f ca="1">IF(ISNA(MATCH(BV$3,Ferien!$L$5:$L$44,0)),IF(BU24&gt;0,IF(AND(BU24=1,BT24=0),0,BU24-1),0),INDIRECT("Ferien!$BD"&amp;(MATCH(BV$3,Ferien!$L$5:$L$44,0))+4)+1)</f>
        <v>0</v>
      </c>
      <c r="BW24" s="18">
        <f ca="1">IF(ISNA(MATCH(BW$3,Ferien!$L$5:$L$44,0)),IF(BV24&gt;0,IF(AND(BV24=1,BU24=0),0,BV24-1),0),INDIRECT("Ferien!$BD"&amp;(MATCH(BW$3,Ferien!$L$5:$L$44,0))+4)+1)</f>
        <v>0</v>
      </c>
      <c r="BX24" s="18">
        <f ca="1">IF(ISNA(MATCH(BX$3,Ferien!$L$5:$L$44,0)),IF(BW24&gt;0,IF(AND(BW24=1,BV24=0),0,BW24-1),0),INDIRECT("Ferien!$BD"&amp;(MATCH(BX$3,Ferien!$L$5:$L$44,0))+4)+1)</f>
        <v>0</v>
      </c>
      <c r="BY24" s="18">
        <f ca="1">IF(ISNA(MATCH(BY$3,Ferien!$L$5:$L$44,0)),IF(BX24&gt;0,IF(AND(BX24=1,BW24=0),0,BX24-1),0),INDIRECT("Ferien!$BD"&amp;(MATCH(BY$3,Ferien!$L$5:$L$44,0))+4)+1)</f>
        <v>0</v>
      </c>
      <c r="BZ24" s="18">
        <f ca="1">IF(ISNA(MATCH(BZ$3,Ferien!$L$5:$L$44,0)),IF(BY24&gt;0,IF(AND(BY24=1,BX24=0),0,BY24-1),0),INDIRECT("Ferien!$BD"&amp;(MATCH(BZ$3,Ferien!$L$5:$L$44,0))+4)+1)</f>
        <v>0</v>
      </c>
      <c r="CA24" s="18">
        <f ca="1">IF(ISNA(MATCH(CA$3,Ferien!$L$5:$L$44,0)),IF(BZ24&gt;0,IF(AND(BZ24=1,BY24=0),0,BZ24-1),0),INDIRECT("Ferien!$BD"&amp;(MATCH(CA$3,Ferien!$L$5:$L$44,0))+4)+1)</f>
        <v>0</v>
      </c>
      <c r="CB24" s="18">
        <f ca="1">IF(ISNA(MATCH(CB$3,Ferien!$L$5:$L$44,0)),IF(CA24&gt;0,IF(AND(CA24=1,BZ24=0),0,CA24-1),0),INDIRECT("Ferien!$BD"&amp;(MATCH(CB$3,Ferien!$L$5:$L$44,0))+4)+1)</f>
        <v>0</v>
      </c>
      <c r="CC24" s="18">
        <f ca="1">IF(ISNA(MATCH(CC$3,Ferien!$L$5:$L$44,0)),IF(CB24&gt;0,IF(AND(CB24=1,CA24=0),0,CB24-1),0),INDIRECT("Ferien!$BD"&amp;(MATCH(CC$3,Ferien!$L$5:$L$44,0))+4)+1)</f>
        <v>0</v>
      </c>
      <c r="CD24" s="18">
        <f ca="1">IF(ISNA(MATCH(CD$3,Ferien!$L$5:$L$44,0)),IF(CC24&gt;0,IF(AND(CC24=1,CB24=0),0,CC24-1),0),INDIRECT("Ferien!$BD"&amp;(MATCH(CD$3,Ferien!$L$5:$L$44,0))+4)+1)</f>
        <v>0</v>
      </c>
      <c r="CE24" s="18">
        <f ca="1">IF(ISNA(MATCH(CE$3,Ferien!$L$5:$L$44,0)),IF(CD24&gt;0,IF(AND(CD24=1,CC24=0),0,CD24-1),0),INDIRECT("Ferien!$BD"&amp;(MATCH(CE$3,Ferien!$L$5:$L$44,0))+4)+1)</f>
        <v>0</v>
      </c>
      <c r="CF24" s="18">
        <f ca="1">IF(ISNA(MATCH(CF$3,Ferien!$L$5:$L$44,0)),IF(CE24&gt;0,IF(AND(CE24=1,CD24=0),0,CE24-1),0),INDIRECT("Ferien!$BD"&amp;(MATCH(CF$3,Ferien!$L$5:$L$44,0))+4)+1)</f>
        <v>0</v>
      </c>
      <c r="CG24" s="18">
        <f ca="1">IF(ISNA(MATCH(CG$3,Ferien!$L$5:$L$44,0)),IF(CF24&gt;0,IF(AND(CF24=1,CE24=0),0,CF24-1),0),INDIRECT("Ferien!$BD"&amp;(MATCH(CG$3,Ferien!$L$5:$L$44,0))+4)+1)</f>
        <v>0</v>
      </c>
      <c r="CH24" s="18">
        <f ca="1">IF(ISNA(MATCH(CH$3,Ferien!$L$5:$L$44,0)),IF(CG24&gt;0,IF(AND(CG24=1,CF24=0),0,CG24-1),0),INDIRECT("Ferien!$BD"&amp;(MATCH(CH$3,Ferien!$L$5:$L$44,0))+4)+1)</f>
        <v>0</v>
      </c>
      <c r="CI24" s="18">
        <f ca="1">IF(ISNA(MATCH(CI$3,Ferien!$L$5:$L$44,0)),IF(CH24&gt;0,IF(AND(CH24=1,CG24=0),0,CH24-1),0),INDIRECT("Ferien!$BD"&amp;(MATCH(CI$3,Ferien!$L$5:$L$44,0))+4)+1)</f>
        <v>0</v>
      </c>
      <c r="CJ24" s="18">
        <f ca="1">IF(ISNA(MATCH(CJ$3,Ferien!$L$5:$L$44,0)),IF(CI24&gt;0,IF(AND(CI24=1,CH24=0),0,CI24-1),0),INDIRECT("Ferien!$BD"&amp;(MATCH(CJ$3,Ferien!$L$5:$L$44,0))+4)+1)</f>
        <v>0</v>
      </c>
      <c r="CK24" s="18">
        <f ca="1">IF(ISNA(MATCH(CK$3,Ferien!$L$5:$L$44,0)),IF(CJ24&gt;0,IF(AND(CJ24=1,CI24=0),0,CJ24-1),0),INDIRECT("Ferien!$BD"&amp;(MATCH(CK$3,Ferien!$L$5:$L$44,0))+4)+1)</f>
        <v>0</v>
      </c>
      <c r="CL24" s="18">
        <f ca="1">IF(ISNA(MATCH(CL$3,Ferien!$L$5:$L$44,0)),IF(CK24&gt;0,IF(AND(CK24=1,CJ24=0),0,CK24-1),0),INDIRECT("Ferien!$BD"&amp;(MATCH(CL$3,Ferien!$L$5:$L$44,0))+4)+1)</f>
        <v>0</v>
      </c>
      <c r="CM24" s="18">
        <f ca="1">IF(ISNA(MATCH(CM$3,Ferien!$L$5:$L$44,0)),IF(CL24&gt;0,IF(AND(CL24=1,CK24=0),0,CL24-1),0),INDIRECT("Ferien!$BD"&amp;(MATCH(CM$3,Ferien!$L$5:$L$44,0))+4)+1)</f>
        <v>0</v>
      </c>
      <c r="CN24" s="18">
        <f ca="1">IF(ISNA(MATCH(CN$3,Ferien!$L$5:$L$44,0)),IF(CM24&gt;0,IF(AND(CM24=1,CL24=0),0,CM24-1),0),INDIRECT("Ferien!$BD"&amp;(MATCH(CN$3,Ferien!$L$5:$L$44,0))+4)+1)</f>
        <v>0</v>
      </c>
      <c r="CO24" s="18">
        <f ca="1">IF(ISNA(MATCH(CO$3,Ferien!$L$5:$L$44,0)),IF(CN24&gt;0,IF(AND(CN24=1,CM24=0),0,CN24-1),0),INDIRECT("Ferien!$BD"&amp;(MATCH(CO$3,Ferien!$L$5:$L$44,0))+4)+1)</f>
        <v>0</v>
      </c>
      <c r="CP24" s="18">
        <f ca="1">IF(ISNA(MATCH(CP$3,Ferien!$L$5:$L$44,0)),IF(CO24&gt;0,IF(AND(CO24=1,CN24=0),0,CO24-1),0),INDIRECT("Ferien!$BD"&amp;(MATCH(CP$3,Ferien!$L$5:$L$44,0))+4)+1)</f>
        <v>0</v>
      </c>
      <c r="CQ24" s="18">
        <f ca="1">IF(ISNA(MATCH(CQ$3,Ferien!$L$5:$L$44,0)),IF(CP24&gt;0,IF(AND(CP24=1,CO24=0),0,CP24-1),0),INDIRECT("Ferien!$BD"&amp;(MATCH(CQ$3,Ferien!$L$5:$L$44,0))+4)+1)</f>
        <v>0</v>
      </c>
      <c r="CR24" s="18">
        <f ca="1">IF(ISNA(MATCH(CR$3,Ferien!$L$5:$L$44,0)),IF(CQ24&gt;0,IF(AND(CQ24=1,CP24=0),0,CQ24-1),0),INDIRECT("Ferien!$BD"&amp;(MATCH(CR$3,Ferien!$L$5:$L$44,0))+4)+1)</f>
        <v>0</v>
      </c>
      <c r="CS24" s="18">
        <f ca="1">IF(ISNA(MATCH(CS$3,Ferien!$L$5:$L$44,0)),IF(CR24&gt;0,IF(AND(CR24=1,CQ24=0),0,CR24-1),0),INDIRECT("Ferien!$BD"&amp;(MATCH(CS$3,Ferien!$L$5:$L$44,0))+4)+1)</f>
        <v>0</v>
      </c>
      <c r="CT24" s="18">
        <f ca="1">IF(ISNA(MATCH(CT$3,Ferien!$L$5:$L$44,0)),IF(CS24&gt;0,IF(AND(CS24=1,CR24=0),0,CS24-1),0),INDIRECT("Ferien!$BD"&amp;(MATCH(CT$3,Ferien!$L$5:$L$44,0))+4)+1)</f>
        <v>0</v>
      </c>
      <c r="CU24" s="18">
        <f ca="1">IF(ISNA(MATCH(CU$3,Ferien!$L$5:$L$44,0)),IF(CT24&gt;0,IF(AND(CT24=1,CS24=0),0,CT24-1),0),INDIRECT("Ferien!$BD"&amp;(MATCH(CU$3,Ferien!$L$5:$L$44,0))+4)+1)</f>
        <v>0</v>
      </c>
      <c r="CV24" s="18">
        <f ca="1">IF(ISNA(MATCH(CV$3,Ferien!$L$5:$L$44,0)),IF(CU24&gt;0,IF(AND(CU24=1,CT24=0),0,CU24-1),0),INDIRECT("Ferien!$BD"&amp;(MATCH(CV$3,Ferien!$L$5:$L$44,0))+4)+1)</f>
        <v>0</v>
      </c>
      <c r="CW24" s="18">
        <f ca="1">IF(ISNA(MATCH(CW$3,Ferien!$L$5:$L$44,0)),IF(CV24&gt;0,IF(AND(CV24=1,CU24=0),0,CV24-1),0),INDIRECT("Ferien!$BD"&amp;(MATCH(CW$3,Ferien!$L$5:$L$44,0))+4)+1)</f>
        <v>0</v>
      </c>
      <c r="CX24" s="18">
        <f ca="1">IF(ISNA(MATCH(CX$3,Ferien!$L$5:$L$44,0)),IF(CW24&gt;0,IF(AND(CW24=1,CV24=0),0,CW24-1),0),INDIRECT("Ferien!$BD"&amp;(MATCH(CX$3,Ferien!$L$5:$L$44,0))+4)+1)</f>
        <v>0</v>
      </c>
      <c r="CY24" s="18">
        <f ca="1">IF(ISNA(MATCH(CY$3,Ferien!$L$5:$L$44,0)),IF(CX24&gt;0,IF(AND(CX24=1,CW24=0),0,CX24-1),0),INDIRECT("Ferien!$BD"&amp;(MATCH(CY$3,Ferien!$L$5:$L$44,0))+4)+1)</f>
        <v>0</v>
      </c>
      <c r="CZ24" s="18">
        <f ca="1">IF(ISNA(MATCH(CZ$3,Ferien!$L$5:$L$44,0)),IF(CY24&gt;0,IF(AND(CY24=1,CX24=0),0,CY24-1),0),INDIRECT("Ferien!$BD"&amp;(MATCH(CZ$3,Ferien!$L$5:$L$44,0))+4)+1)</f>
        <v>0</v>
      </c>
      <c r="DA24" s="18">
        <f ca="1">IF(ISNA(MATCH(DA$3,Ferien!$L$5:$L$44,0)),IF(CZ24&gt;0,IF(AND(CZ24=1,CY24=0),0,CZ24-1),0),INDIRECT("Ferien!$BD"&amp;(MATCH(DA$3,Ferien!$L$5:$L$44,0))+4)+1)</f>
        <v>0</v>
      </c>
      <c r="DB24" s="18">
        <f ca="1">IF(ISNA(MATCH(DB$3,Ferien!$L$5:$L$44,0)),IF(DA24&gt;0,IF(AND(DA24=1,CZ24=0),0,DA24-1),0),INDIRECT("Ferien!$BD"&amp;(MATCH(DB$3,Ferien!$L$5:$L$44,0))+4)+1)</f>
        <v>0</v>
      </c>
      <c r="DC24" s="18">
        <f ca="1">IF(ISNA(MATCH(DC$3,Ferien!$L$5:$L$44,0)),IF(DB24&gt;0,IF(AND(DB24=1,DA24=0),0,DB24-1),0),INDIRECT("Ferien!$BD"&amp;(MATCH(DC$3,Ferien!$L$5:$L$44,0))+4)+1)</f>
        <v>0</v>
      </c>
      <c r="DD24" s="18">
        <f ca="1">IF(ISNA(MATCH(DD$3,Ferien!$L$5:$L$44,0)),IF(DC24&gt;0,IF(AND(DC24=1,DB24=0),0,DC24-1),0),INDIRECT("Ferien!$BD"&amp;(MATCH(DD$3,Ferien!$L$5:$L$44,0))+4)+1)</f>
        <v>0</v>
      </c>
      <c r="DE24" s="18">
        <f ca="1">IF(ISNA(MATCH(DE$3,Ferien!$L$5:$L$44,0)),IF(DD24&gt;0,IF(AND(DD24=1,DC24=0),0,DD24-1),0),INDIRECT("Ferien!$BD"&amp;(MATCH(DE$3,Ferien!$L$5:$L$44,0))+4)+1)</f>
        <v>0</v>
      </c>
      <c r="DF24" s="18">
        <f ca="1">IF(ISNA(MATCH(DF$3,Ferien!$L$5:$L$44,0)),IF(DE24&gt;0,IF(AND(DE24=1,DD24=0),0,DE24-1),0),INDIRECT("Ferien!$BD"&amp;(MATCH(DF$3,Ferien!$L$5:$L$44,0))+4)+1)</f>
        <v>0</v>
      </c>
      <c r="DG24" s="18">
        <f ca="1">IF(ISNA(MATCH(DG$3,Ferien!$L$5:$L$44,0)),IF(DF24&gt;0,IF(AND(DF24=1,DE24=0),0,DF24-1),0),INDIRECT("Ferien!$BD"&amp;(MATCH(DG$3,Ferien!$L$5:$L$44,0))+4)+1)</f>
        <v>0</v>
      </c>
      <c r="DH24" s="18">
        <f ca="1">IF(ISNA(MATCH(DH$3,Ferien!$L$5:$L$44,0)),IF(DG24&gt;0,IF(AND(DG24=1,DF24=0),0,DG24-1),0),INDIRECT("Ferien!$BD"&amp;(MATCH(DH$3,Ferien!$L$5:$L$44,0))+4)+1)</f>
        <v>0</v>
      </c>
      <c r="DI24" s="18">
        <f ca="1">IF(ISNA(MATCH(DI$3,Ferien!$L$5:$L$44,0)),IF(DH24&gt;0,IF(AND(DH24=1,DG24=0),0,DH24-1),0),INDIRECT("Ferien!$BD"&amp;(MATCH(DI$3,Ferien!$L$5:$L$44,0))+4)+1)</f>
        <v>0</v>
      </c>
      <c r="DJ24" s="18">
        <f ca="1">IF(ISNA(MATCH(DJ$3,Ferien!$L$5:$L$44,0)),IF(DI24&gt;0,IF(AND(DI24=1,DH24=0),0,DI24-1),0),INDIRECT("Ferien!$BD"&amp;(MATCH(DJ$3,Ferien!$L$5:$L$44,0))+4)+1)</f>
        <v>0</v>
      </c>
      <c r="DK24" s="18">
        <f ca="1">IF(ISNA(MATCH(DK$3,Ferien!$L$5:$L$44,0)),IF(DJ24&gt;0,IF(AND(DJ24=1,DI24=0),0,DJ24-1),0),INDIRECT("Ferien!$BD"&amp;(MATCH(DK$3,Ferien!$L$5:$L$44,0))+4)+1)</f>
        <v>0</v>
      </c>
      <c r="DL24" s="18">
        <f ca="1">IF(ISNA(MATCH(DL$3,Ferien!$L$5:$L$44,0)),IF(DK24&gt;0,IF(AND(DK24=1,DJ24=0),0,DK24-1),0),INDIRECT("Ferien!$BD"&amp;(MATCH(DL$3,Ferien!$L$5:$L$44,0))+4)+1)</f>
        <v>0</v>
      </c>
      <c r="DM24" s="18">
        <f ca="1">IF(ISNA(MATCH(DM$3,Ferien!$L$5:$L$44,0)),IF(DL24&gt;0,IF(AND(DL24=1,DK24=0),0,DL24-1),0),INDIRECT("Ferien!$BD"&amp;(MATCH(DM$3,Ferien!$L$5:$L$44,0))+4)+1)</f>
        <v>0</v>
      </c>
      <c r="DN24" s="18">
        <f ca="1">IF(ISNA(MATCH(DN$3,Ferien!$L$5:$L$44,0)),IF(DM24&gt;0,IF(AND(DM24=1,DL24=0),0,DM24-1),0),INDIRECT("Ferien!$BD"&amp;(MATCH(DN$3,Ferien!$L$5:$L$44,0))+4)+1)</f>
        <v>0</v>
      </c>
      <c r="DO24" s="18">
        <f ca="1">IF(ISNA(MATCH(DO$3,Ferien!$L$5:$L$44,0)),IF(DN24&gt;0,IF(AND(DN24=1,DM24=0),0,DN24-1),0),INDIRECT("Ferien!$BD"&amp;(MATCH(DO$3,Ferien!$L$5:$L$44,0))+4)+1)</f>
        <v>0</v>
      </c>
      <c r="DP24" s="18">
        <f ca="1">IF(ISNA(MATCH(DP$3,Ferien!$L$5:$L$44,0)),IF(DO24&gt;0,IF(AND(DO24=1,DN24=0),0,DO24-1),0),INDIRECT("Ferien!$BD"&amp;(MATCH(DP$3,Ferien!$L$5:$L$44,0))+4)+1)</f>
        <v>0</v>
      </c>
      <c r="DQ24" s="18">
        <f ca="1">IF(ISNA(MATCH(DQ$3,Ferien!$L$5:$L$44,0)),IF(DP24&gt;0,IF(AND(DP24=1,DO24=0),0,DP24-1),0),INDIRECT("Ferien!$BD"&amp;(MATCH(DQ$3,Ferien!$L$5:$L$44,0))+4)+1)</f>
        <v>0</v>
      </c>
      <c r="DR24" s="18">
        <f ca="1">IF(ISNA(MATCH(DR$3,Ferien!$L$5:$L$44,0)),IF(DQ24&gt;0,IF(AND(DQ24=1,DP24=0),0,DQ24-1),0),INDIRECT("Ferien!$BD"&amp;(MATCH(DR$3,Ferien!$L$5:$L$44,0))+4)+1)</f>
        <v>0</v>
      </c>
      <c r="DS24" s="18">
        <f ca="1">IF(ISNA(MATCH(DS$3,Ferien!$L$5:$L$44,0)),IF(DR24&gt;0,IF(AND(DR24=1,DQ24=0),0,DR24-1),0),INDIRECT("Ferien!$BD"&amp;(MATCH(DS$3,Ferien!$L$5:$L$44,0))+4)+1)</f>
        <v>0</v>
      </c>
      <c r="DT24" s="18">
        <f ca="1">IF(ISNA(MATCH(DT$3,Ferien!$L$5:$L$44,0)),IF(DS24&gt;0,IF(AND(DS24=1,DR24=0),0,DS24-1),0),INDIRECT("Ferien!$BD"&amp;(MATCH(DT$3,Ferien!$L$5:$L$44,0))+4)+1)</f>
        <v>0</v>
      </c>
      <c r="DU24" s="18">
        <f ca="1">IF(ISNA(MATCH(DU$3,Ferien!$L$5:$L$44,0)),IF(DT24&gt;0,IF(AND(DT24=1,DS24=0),0,DT24-1),0),INDIRECT("Ferien!$BD"&amp;(MATCH(DU$3,Ferien!$L$5:$L$44,0))+4)+1)</f>
        <v>0</v>
      </c>
      <c r="DV24" s="18">
        <f ca="1">IF(ISNA(MATCH(DV$3,Ferien!$L$5:$L$44,0)),IF(DU24&gt;0,IF(AND(DU24=1,DT24=0),0,DU24-1),0),INDIRECT("Ferien!$BD"&amp;(MATCH(DV$3,Ferien!$L$5:$L$44,0))+4)+1)</f>
        <v>0</v>
      </c>
      <c r="DW24" s="18">
        <f ca="1">IF(ISNA(MATCH(DW$3,Ferien!$L$5:$L$44,0)),IF(DV24&gt;0,IF(AND(DV24=1,DU24=0),0,DV24-1),0),INDIRECT("Ferien!$BD"&amp;(MATCH(DW$3,Ferien!$L$5:$L$44,0))+4)+1)</f>
        <v>0</v>
      </c>
      <c r="DX24" s="18">
        <f ca="1">IF(ISNA(MATCH(DX$3,Ferien!$L$5:$L$44,0)),IF(DW24&gt;0,IF(AND(DW24=1,DV24=0),0,DW24-1),0),INDIRECT("Ferien!$BD"&amp;(MATCH(DX$3,Ferien!$L$5:$L$44,0))+4)+1)</f>
        <v>0</v>
      </c>
      <c r="DY24" s="18">
        <f ca="1">IF(ISNA(MATCH(DY$3,Ferien!$L$5:$L$44,0)),IF(DX24&gt;0,IF(AND(DX24=1,DW24=0),0,DX24-1),0),INDIRECT("Ferien!$BD"&amp;(MATCH(DY$3,Ferien!$L$5:$L$44,0))+4)+1)</f>
        <v>0</v>
      </c>
      <c r="DZ24" s="18">
        <f ca="1">IF(ISNA(MATCH(DZ$3,Ferien!$L$5:$L$44,0)),IF(DY24&gt;0,IF(AND(DY24=1,DX24=0),0,DY24-1),0),INDIRECT("Ferien!$BD"&amp;(MATCH(DZ$3,Ferien!$L$5:$L$44,0))+4)+1)</f>
        <v>0</v>
      </c>
      <c r="EA24" s="18">
        <f ca="1">IF(ISNA(MATCH(EA$3,Ferien!$L$5:$L$44,0)),IF(DZ24&gt;0,IF(AND(DZ24=1,DY24=0),0,DZ24-1),0),INDIRECT("Ferien!$BD"&amp;(MATCH(EA$3,Ferien!$L$5:$L$44,0))+4)+1)</f>
        <v>0</v>
      </c>
      <c r="EB24" s="18">
        <f ca="1">IF(ISNA(MATCH(EB$3,Ferien!$L$5:$L$44,0)),IF(EA24&gt;0,IF(AND(EA24=1,DZ24=0),0,EA24-1),0),INDIRECT("Ferien!$BD"&amp;(MATCH(EB$3,Ferien!$L$5:$L$44,0))+4)+1)</f>
        <v>0</v>
      </c>
      <c r="EC24" s="18">
        <f ca="1">IF(ISNA(MATCH(EC$3,Ferien!$L$5:$L$44,0)),IF(EB24&gt;0,IF(AND(EB24=1,EA24=0),0,EB24-1),0),INDIRECT("Ferien!$BD"&amp;(MATCH(EC$3,Ferien!$L$5:$L$44,0))+4)+1)</f>
        <v>0</v>
      </c>
      <c r="ED24" s="18">
        <f ca="1">IF(ISNA(MATCH(ED$3,Ferien!$L$5:$L$44,0)),IF(EC24&gt;0,IF(AND(EC24=1,EB24=0),0,EC24-1),0),INDIRECT("Ferien!$BD"&amp;(MATCH(ED$3,Ferien!$L$5:$L$44,0))+4)+1)</f>
        <v>0</v>
      </c>
      <c r="EE24" s="18">
        <f ca="1">IF(ISNA(MATCH(EE$3,Ferien!$L$5:$L$44,0)),IF(ED24&gt;0,IF(AND(ED24=1,EC24=0),0,ED24-1),0),INDIRECT("Ferien!$BD"&amp;(MATCH(EE$3,Ferien!$L$5:$L$44,0))+4)+1)</f>
        <v>0</v>
      </c>
      <c r="EF24" s="18">
        <f ca="1">IF(ISNA(MATCH(EF$3,Ferien!$L$5:$L$44,0)),IF(EE24&gt;0,IF(AND(EE24=1,ED24=0),0,EE24-1),0),INDIRECT("Ferien!$BD"&amp;(MATCH(EF$3,Ferien!$L$5:$L$44,0))+4)+1)</f>
        <v>0</v>
      </c>
      <c r="EG24" s="18">
        <f ca="1">IF(ISNA(MATCH(EG$3,Ferien!$L$5:$L$44,0)),IF(EF24&gt;0,IF(AND(EF24=1,EE24=0),0,EF24-1),0),INDIRECT("Ferien!$BD"&amp;(MATCH(EG$3,Ferien!$L$5:$L$44,0))+4)+1)</f>
        <v>0</v>
      </c>
      <c r="EH24" s="18">
        <f ca="1">IF(ISNA(MATCH(EH$3,Ferien!$L$5:$L$44,0)),IF(EG24&gt;0,IF(AND(EG24=1,EF24=0),0,EG24-1),0),INDIRECT("Ferien!$BD"&amp;(MATCH(EH$3,Ferien!$L$5:$L$44,0))+4)+1)</f>
        <v>0</v>
      </c>
      <c r="EI24" s="18">
        <f ca="1">IF(ISNA(MATCH(EI$3,Ferien!$L$5:$L$44,0)),IF(EH24&gt;0,IF(AND(EH24=1,EG24=0),0,EH24-1),0),INDIRECT("Ferien!$BD"&amp;(MATCH(EI$3,Ferien!$L$5:$L$44,0))+4)+1)</f>
        <v>0</v>
      </c>
      <c r="EJ24" s="18">
        <f ca="1">IF(ISNA(MATCH(EJ$3,Ferien!$L$5:$L$44,0)),IF(EI24&gt;0,IF(AND(EI24=1,EH24=0),0,EI24-1),0),INDIRECT("Ferien!$BD"&amp;(MATCH(EJ$3,Ferien!$L$5:$L$44,0))+4)+1)</f>
        <v>0</v>
      </c>
      <c r="EK24" s="18">
        <f ca="1">IF(ISNA(MATCH(EK$3,Ferien!$L$5:$L$44,0)),IF(EJ24&gt;0,IF(AND(EJ24=1,EI24=0),0,EJ24-1),0),INDIRECT("Ferien!$BD"&amp;(MATCH(EK$3,Ferien!$L$5:$L$44,0))+4)+1)</f>
        <v>0</v>
      </c>
      <c r="EL24" s="18">
        <f ca="1">IF(ISNA(MATCH(EL$3,Ferien!$L$5:$L$44,0)),IF(EK24&gt;0,IF(AND(EK24=1,EJ24=0),0,EK24-1),0),INDIRECT("Ferien!$BD"&amp;(MATCH(EL$3,Ferien!$L$5:$L$44,0))+4)+1)</f>
        <v>0</v>
      </c>
      <c r="EM24" s="18">
        <f ca="1">IF(ISNA(MATCH(EM$3,Ferien!$L$5:$L$44,0)),IF(EL24&gt;0,IF(AND(EL24=1,EK24=0),0,EL24-1),0),INDIRECT("Ferien!$BD"&amp;(MATCH(EM$3,Ferien!$L$5:$L$44,0))+4)+1)</f>
        <v>0</v>
      </c>
      <c r="EN24" s="18">
        <f ca="1">IF(ISNA(MATCH(EN$3,Ferien!$L$5:$L$44,0)),IF(EM24&gt;0,IF(AND(EM24=1,EL24=0),0,EM24-1),0),INDIRECT("Ferien!$BD"&amp;(MATCH(EN$3,Ferien!$L$5:$L$44,0))+4)+1)</f>
        <v>0</v>
      </c>
      <c r="EO24" s="18">
        <f ca="1">IF(ISNA(MATCH(EO$3,Ferien!$L$5:$L$44,0)),IF(EN24&gt;0,IF(AND(EN24=1,EM24=0),0,EN24-1),0),INDIRECT("Ferien!$BD"&amp;(MATCH(EO$3,Ferien!$L$5:$L$44,0))+4)+1)</f>
        <v>0</v>
      </c>
      <c r="EP24" s="18">
        <f ca="1">IF(ISNA(MATCH(EP$3,Ferien!$L$5:$L$44,0)),IF(EO24&gt;0,IF(AND(EO24=1,EN24=0),0,EO24-1),0),INDIRECT("Ferien!$BD"&amp;(MATCH(EP$3,Ferien!$L$5:$L$44,0))+4)+1)</f>
        <v>0</v>
      </c>
      <c r="EQ24" s="18">
        <f ca="1">IF(ISNA(MATCH(EQ$3,Ferien!$L$5:$L$44,0)),IF(EP24&gt;0,IF(AND(EP24=1,EO24=0),0,EP24-1),0),INDIRECT("Ferien!$BD"&amp;(MATCH(EQ$3,Ferien!$L$5:$L$44,0))+4)+1)</f>
        <v>0</v>
      </c>
      <c r="ER24" s="18">
        <f ca="1">IF(ISNA(MATCH(ER$3,Ferien!$L$5:$L$44,0)),IF(EQ24&gt;0,IF(AND(EQ24=1,EP24=0),0,EQ24-1),0),INDIRECT("Ferien!$BD"&amp;(MATCH(ER$3,Ferien!$L$5:$L$44,0))+4)+1)</f>
        <v>0</v>
      </c>
      <c r="ES24" s="18">
        <f ca="1">IF(ISNA(MATCH(ES$3,Ferien!$L$5:$L$44,0)),IF(ER24&gt;0,IF(AND(ER24=1,EQ24=0),0,ER24-1),0),INDIRECT("Ferien!$BD"&amp;(MATCH(ES$3,Ferien!$L$5:$L$44,0))+4)+1)</f>
        <v>0</v>
      </c>
      <c r="ET24" s="18">
        <f ca="1">IF(ISNA(MATCH(ET$3,Ferien!$L$5:$L$44,0)),IF(ES24&gt;0,IF(AND(ES24=1,ER24=0),0,ES24-1),0),INDIRECT("Ferien!$BD"&amp;(MATCH(ET$3,Ferien!$L$5:$L$44,0))+4)+1)</f>
        <v>0</v>
      </c>
      <c r="EU24" s="18">
        <f ca="1">IF(ISNA(MATCH(EU$3,Ferien!$L$5:$L$44,0)),IF(ET24&gt;0,IF(AND(ET24=1,ES24=0),0,ET24-1),0),INDIRECT("Ferien!$BD"&amp;(MATCH(EU$3,Ferien!$L$5:$L$44,0))+4)+1)</f>
        <v>0</v>
      </c>
      <c r="EV24" s="18">
        <f ca="1">IF(ISNA(MATCH(EV$3,Ferien!$L$5:$L$44,0)),IF(EU24&gt;0,IF(AND(EU24=1,ET24=0),0,EU24-1),0),INDIRECT("Ferien!$BD"&amp;(MATCH(EV$3,Ferien!$L$5:$L$44,0))+4)+1)</f>
        <v>0</v>
      </c>
      <c r="EW24" s="18">
        <f ca="1">IF(ISNA(MATCH(EW$3,Ferien!$L$5:$L$44,0)),IF(EV24&gt;0,IF(AND(EV24=1,EU24=0),0,EV24-1),0),INDIRECT("Ferien!$BD"&amp;(MATCH(EW$3,Ferien!$L$5:$L$44,0))+4)+1)</f>
        <v>0</v>
      </c>
      <c r="EX24" s="18">
        <f ca="1">IF(ISNA(MATCH(EX$3,Ferien!$L$5:$L$44,0)),IF(EW24&gt;0,IF(AND(EW24=1,EV24=0),0,EW24-1),0),INDIRECT("Ferien!$BD"&amp;(MATCH(EX$3,Ferien!$L$5:$L$44,0))+4)+1)</f>
        <v>0</v>
      </c>
      <c r="EY24" s="18">
        <f ca="1">IF(ISNA(MATCH(EY$3,Ferien!$L$5:$L$44,0)),IF(EX24&gt;0,IF(AND(EX24=1,EW24=0),0,EX24-1),0),INDIRECT("Ferien!$BD"&amp;(MATCH(EY$3,Ferien!$L$5:$L$44,0))+4)+1)</f>
        <v>0</v>
      </c>
      <c r="EZ24" s="18">
        <f ca="1">IF(ISNA(MATCH(EZ$3,Ferien!$L$5:$L$44,0)),IF(EY24&gt;0,IF(AND(EY24=1,EX24=0),0,EY24-1),0),INDIRECT("Ferien!$BD"&amp;(MATCH(EZ$3,Ferien!$L$5:$L$44,0))+4)+1)</f>
        <v>0</v>
      </c>
      <c r="FA24" s="18">
        <f ca="1">IF(ISNA(MATCH(FA$3,Ferien!$L$5:$L$44,0)),IF(EZ24&gt;0,IF(AND(EZ24=1,EY24=0),0,EZ24-1),0),INDIRECT("Ferien!$BD"&amp;(MATCH(FA$3,Ferien!$L$5:$L$44,0))+4)+1)</f>
        <v>0</v>
      </c>
      <c r="FB24" s="18">
        <f ca="1">IF(ISNA(MATCH(FB$3,Ferien!$L$5:$L$44,0)),IF(FA24&gt;0,IF(AND(FA24=1,EZ24=0),0,FA24-1),0),INDIRECT("Ferien!$BD"&amp;(MATCH(FB$3,Ferien!$L$5:$L$44,0))+4)+1)</f>
        <v>0</v>
      </c>
      <c r="FC24" s="18">
        <f ca="1">IF(ISNA(MATCH(FC$3,Ferien!$L$5:$L$44,0)),IF(FB24&gt;0,IF(AND(FB24=1,FA24=0),0,FB24-1),0),INDIRECT("Ferien!$BD"&amp;(MATCH(FC$3,Ferien!$L$5:$L$44,0))+4)+1)</f>
        <v>0</v>
      </c>
      <c r="FD24" s="18">
        <f ca="1">IF(ISNA(MATCH(FD$3,Ferien!$L$5:$L$44,0)),IF(FC24&gt;0,IF(AND(FC24=1,FB24=0),0,FC24-1),0),INDIRECT("Ferien!$BD"&amp;(MATCH(FD$3,Ferien!$L$5:$L$44,0))+4)+1)</f>
        <v>0</v>
      </c>
      <c r="FE24" s="18">
        <f ca="1">IF(ISNA(MATCH(FE$3,Ferien!$L$5:$L$44,0)),IF(FD24&gt;0,IF(AND(FD24=1,FC24=0),0,FD24-1),0),INDIRECT("Ferien!$BD"&amp;(MATCH(FE$3,Ferien!$L$5:$L$44,0))+4)+1)</f>
        <v>0</v>
      </c>
      <c r="FF24" s="18">
        <f ca="1">IF(ISNA(MATCH(FF$3,Ferien!$L$5:$L$44,0)),IF(FE24&gt;0,IF(AND(FE24=1,FD24=0),0,FE24-1),0),INDIRECT("Ferien!$BD"&amp;(MATCH(FF$3,Ferien!$L$5:$L$44,0))+4)+1)</f>
        <v>0</v>
      </c>
      <c r="FG24" s="18">
        <f ca="1">IF(ISNA(MATCH(FG$3,Ferien!$L$5:$L$44,0)),IF(FF24&gt;0,IF(AND(FF24=1,FE24=0),0,FF24-1),0),INDIRECT("Ferien!$BD"&amp;(MATCH(FG$3,Ferien!$L$5:$L$44,0))+4)+1)</f>
        <v>0</v>
      </c>
      <c r="FH24" s="18">
        <f ca="1">IF(ISNA(MATCH(FH$3,Ferien!$L$5:$L$44,0)),IF(FG24&gt;0,IF(AND(FG24=1,FF24=0),0,FG24-1),0),INDIRECT("Ferien!$BD"&amp;(MATCH(FH$3,Ferien!$L$5:$L$44,0))+4)+1)</f>
        <v>0</v>
      </c>
      <c r="FI24" s="18">
        <f ca="1">IF(ISNA(MATCH(FI$3,Ferien!$L$5:$L$44,0)),IF(FH24&gt;0,IF(AND(FH24=1,FG24=0),0,FH24-1),0),INDIRECT("Ferien!$BD"&amp;(MATCH(FI$3,Ferien!$L$5:$L$44,0))+4)+1)</f>
        <v>0</v>
      </c>
      <c r="FJ24" s="18">
        <f ca="1">IF(ISNA(MATCH(FJ$3,Ferien!$L$5:$L$44,0)),IF(FI24&gt;0,IF(AND(FI24=1,FH24=0),0,FI24-1),0),INDIRECT("Ferien!$BD"&amp;(MATCH(FJ$3,Ferien!$L$5:$L$44,0))+4)+1)</f>
        <v>0</v>
      </c>
      <c r="FK24" s="18">
        <f ca="1">IF(ISNA(MATCH(FK$3,Ferien!$L$5:$L$44,0)),IF(FJ24&gt;0,IF(AND(FJ24=1,FI24=0),0,FJ24-1),0),INDIRECT("Ferien!$BD"&amp;(MATCH(FK$3,Ferien!$L$5:$L$44,0))+4)+1)</f>
        <v>0</v>
      </c>
      <c r="FL24" s="18">
        <f ca="1">IF(ISNA(MATCH(FL$3,Ferien!$L$5:$L$44,0)),IF(FK24&gt;0,IF(AND(FK24=1,FJ24=0),0,FK24-1),0),INDIRECT("Ferien!$BD"&amp;(MATCH(FL$3,Ferien!$L$5:$L$44,0))+4)+1)</f>
        <v>0</v>
      </c>
      <c r="FM24" s="18">
        <f ca="1">IF(ISNA(MATCH(FM$3,Ferien!$L$5:$L$44,0)),IF(FL24&gt;0,IF(AND(FL24=1,FK24=0),0,FL24-1),0),INDIRECT("Ferien!$BD"&amp;(MATCH(FM$3,Ferien!$L$5:$L$44,0))+4)+1)</f>
        <v>0</v>
      </c>
      <c r="FN24" s="18">
        <f ca="1">IF(ISNA(MATCH(FN$3,Ferien!$L$5:$L$44,0)),IF(FM24&gt;0,IF(AND(FM24=1,FL24=0),0,FM24-1),0),INDIRECT("Ferien!$BD"&amp;(MATCH(FN$3,Ferien!$L$5:$L$44,0))+4)+1)</f>
        <v>0</v>
      </c>
      <c r="FO24" s="18">
        <f ca="1">IF(ISNA(MATCH(FO$3,Ferien!$L$5:$L$44,0)),IF(FN24&gt;0,IF(AND(FN24=1,FM24=0),0,FN24-1),0),INDIRECT("Ferien!$BD"&amp;(MATCH(FO$3,Ferien!$L$5:$L$44,0))+4)+1)</f>
        <v>0</v>
      </c>
      <c r="FP24" s="18">
        <f ca="1">IF(ISNA(MATCH(FP$3,Ferien!$L$5:$L$44,0)),IF(FO24&gt;0,IF(AND(FO24=1,FN24=0),0,FO24-1),0),INDIRECT("Ferien!$BD"&amp;(MATCH(FP$3,Ferien!$L$5:$L$44,0))+4)+1)</f>
        <v>0</v>
      </c>
      <c r="FQ24" s="18">
        <f ca="1">IF(ISNA(MATCH(FQ$3,Ferien!$L$5:$L$44,0)),IF(FP24&gt;0,IF(AND(FP24=1,FO24=0),0,FP24-1),0),INDIRECT("Ferien!$BD"&amp;(MATCH(FQ$3,Ferien!$L$5:$L$44,0))+4)+1)</f>
        <v>0</v>
      </c>
      <c r="FR24" s="18">
        <f ca="1">IF(ISNA(MATCH(FR$3,Ferien!$L$5:$L$44,0)),IF(FQ24&gt;0,IF(AND(FQ24=1,FP24=0),0,FQ24-1),0),INDIRECT("Ferien!$BD"&amp;(MATCH(FR$3,Ferien!$L$5:$L$44,0))+4)+1)</f>
        <v>0</v>
      </c>
      <c r="FS24" s="18">
        <f ca="1">IF(ISNA(MATCH(FS$3,Ferien!$L$5:$L$44,0)),IF(FR24&gt;0,IF(AND(FR24=1,FQ24=0),0,FR24-1),0),INDIRECT("Ferien!$BD"&amp;(MATCH(FS$3,Ferien!$L$5:$L$44,0))+4)+1)</f>
        <v>0</v>
      </c>
      <c r="FT24" s="18">
        <f ca="1">IF(ISNA(MATCH(FT$3,Ferien!$L$5:$L$44,0)),IF(FS24&gt;0,IF(AND(FS24=1,FR24=0),0,FS24-1),0),INDIRECT("Ferien!$BD"&amp;(MATCH(FT$3,Ferien!$L$5:$L$44,0))+4)+1)</f>
        <v>0</v>
      </c>
      <c r="FU24" s="18">
        <f ca="1">IF(ISNA(MATCH(FU$3,Ferien!$L$5:$L$44,0)),IF(FT24&gt;0,IF(AND(FT24=1,FS24=0),0,FT24-1),0),INDIRECT("Ferien!$BD"&amp;(MATCH(FU$3,Ferien!$L$5:$L$44,0))+4)+1)</f>
        <v>0</v>
      </c>
      <c r="FV24" s="18">
        <f ca="1">IF(ISNA(MATCH(FV$3,Ferien!$L$5:$L$44,0)),IF(FU24&gt;0,IF(AND(FU24=1,FT24=0),0,FU24-1),0),INDIRECT("Ferien!$BD"&amp;(MATCH(FV$3,Ferien!$L$5:$L$44,0))+4)+1)</f>
        <v>0</v>
      </c>
      <c r="FW24" s="18">
        <f ca="1">IF(ISNA(MATCH(FW$3,Ferien!$L$5:$L$44,0)),IF(FV24&gt;0,IF(AND(FV24=1,FU24=0),0,FV24-1),0),INDIRECT("Ferien!$BD"&amp;(MATCH(FW$3,Ferien!$L$5:$L$44,0))+4)+1)</f>
        <v>0</v>
      </c>
      <c r="FX24" s="18">
        <f ca="1">IF(ISNA(MATCH(FX$3,Ferien!$L$5:$L$44,0)),IF(FW24&gt;0,IF(AND(FW24=1,FV24=0),0,FW24-1),0),INDIRECT("Ferien!$BD"&amp;(MATCH(FX$3,Ferien!$L$5:$L$44,0))+4)+1)</f>
        <v>0</v>
      </c>
      <c r="FY24" s="18">
        <f ca="1">IF(ISNA(MATCH(FY$3,Ferien!$L$5:$L$44,0)),IF(FX24&gt;0,IF(AND(FX24=1,FW24=0),0,FX24-1),0),INDIRECT("Ferien!$BD"&amp;(MATCH(FY$3,Ferien!$L$5:$L$44,0))+4)+1)</f>
        <v>0</v>
      </c>
      <c r="FZ24" s="18">
        <f ca="1">IF(ISNA(MATCH(FZ$3,Ferien!$L$5:$L$44,0)),IF(FY24&gt;0,IF(AND(FY24=1,FX24=0),0,FY24-1),0),INDIRECT("Ferien!$BD"&amp;(MATCH(FZ$3,Ferien!$L$5:$L$44,0))+4)+1)</f>
        <v>0</v>
      </c>
      <c r="GA24" s="18">
        <f ca="1">IF(ISNA(MATCH(GA$3,Ferien!$L$5:$L$44,0)),IF(FZ24&gt;0,IF(AND(FZ24=1,FY24=0),0,FZ24-1),0),INDIRECT("Ferien!$BD"&amp;(MATCH(GA$3,Ferien!$L$5:$L$44,0))+4)+1)</f>
        <v>0</v>
      </c>
      <c r="GB24" s="18">
        <f ca="1">IF(ISNA(MATCH(GB$3,Ferien!$L$5:$L$44,0)),IF(GA24&gt;0,IF(AND(GA24=1,FZ24=0),0,GA24-1),0),INDIRECT("Ferien!$BD"&amp;(MATCH(GB$3,Ferien!$L$5:$L$44,0))+4)+1)</f>
        <v>0</v>
      </c>
      <c r="GC24" s="18">
        <f ca="1">IF(ISNA(MATCH(GC$3,Ferien!$L$5:$L$44,0)),IF(GB24&gt;0,IF(AND(GB24=1,GA24=0),0,GB24-1),0),INDIRECT("Ferien!$BD"&amp;(MATCH(GC$3,Ferien!$L$5:$L$44,0))+4)+1)</f>
        <v>0</v>
      </c>
      <c r="GD24" s="18">
        <f ca="1">IF(ISNA(MATCH(GD$3,Ferien!$L$5:$L$44,0)),IF(GC24&gt;0,IF(AND(GC24=1,GB24=0),0,GC24-1),0),INDIRECT("Ferien!$BD"&amp;(MATCH(GD$3,Ferien!$L$5:$L$44,0))+4)+1)</f>
        <v>0</v>
      </c>
      <c r="GE24" s="18">
        <f ca="1">IF(ISNA(MATCH(GE$3,Ferien!$L$5:$L$44,0)),IF(GD24&gt;0,IF(AND(GD24=1,GC24=0),0,GD24-1),0),INDIRECT("Ferien!$BD"&amp;(MATCH(GE$3,Ferien!$L$5:$L$44,0))+4)+1)</f>
        <v>0</v>
      </c>
      <c r="GF24" s="18">
        <f ca="1">IF(ISNA(MATCH(GF$3,Ferien!$L$5:$L$44,0)),IF(GE24&gt;0,IF(AND(GE24=1,GD24=0),0,GE24-1),0),INDIRECT("Ferien!$BD"&amp;(MATCH(GF$3,Ferien!$L$5:$L$44,0))+4)+1)</f>
        <v>0</v>
      </c>
      <c r="GG24" s="18">
        <f ca="1">IF(ISNA(MATCH(GG$3,Ferien!$L$5:$L$44,0)),IF(GF24&gt;0,IF(AND(GF24=1,GE24=0),0,GF24-1),0),INDIRECT("Ferien!$BD"&amp;(MATCH(GG$3,Ferien!$L$5:$L$44,0))+4)+1)</f>
        <v>0</v>
      </c>
      <c r="GH24" s="18">
        <f ca="1">IF(ISNA(MATCH(GH$3,Ferien!$L$5:$L$44,0)),IF(GG24&gt;0,IF(AND(GG24=1,GF24=0),0,GG24-1),0),INDIRECT("Ferien!$BD"&amp;(MATCH(GH$3,Ferien!$L$5:$L$44,0))+4)+1)</f>
        <v>0</v>
      </c>
      <c r="GI24" s="18">
        <f ca="1">IF(ISNA(MATCH(GI$3,Ferien!$L$5:$L$44,0)),IF(GH24&gt;0,IF(AND(GH24=1,GG24=0),0,GH24-1),0),INDIRECT("Ferien!$BD"&amp;(MATCH(GI$3,Ferien!$L$5:$L$44,0))+4)+1)</f>
        <v>0</v>
      </c>
      <c r="GJ24" s="18">
        <f ca="1">IF(ISNA(MATCH(GJ$3,Ferien!$L$5:$L$44,0)),IF(GI24&gt;0,IF(AND(GI24=1,GH24=0),0,GI24-1),0),INDIRECT("Ferien!$BD"&amp;(MATCH(GJ$3,Ferien!$L$5:$L$44,0))+4)+1)</f>
        <v>0</v>
      </c>
      <c r="GK24" s="18">
        <f ca="1">IF(ISNA(MATCH(GK$3,Ferien!$L$5:$L$44,0)),IF(GJ24&gt;0,IF(AND(GJ24=1,GI24=0),0,GJ24-1),0),INDIRECT("Ferien!$BD"&amp;(MATCH(GK$3,Ferien!$L$5:$L$44,0))+4)+1)</f>
        <v>0</v>
      </c>
      <c r="GL24" s="18">
        <f ca="1">IF(ISNA(MATCH(GL$3,Ferien!$L$5:$L$44,0)),IF(GK24&gt;0,IF(AND(GK24=1,GJ24=0),0,GK24-1),0),INDIRECT("Ferien!$BD"&amp;(MATCH(GL$3,Ferien!$L$5:$L$44,0))+4)+1)</f>
        <v>0</v>
      </c>
      <c r="GM24" s="18">
        <f ca="1">IF(ISNA(MATCH(GM$3,Ferien!$L$5:$L$44,0)),IF(GL24&gt;0,IF(AND(GL24=1,GK24=0),0,GL24-1),0),INDIRECT("Ferien!$BD"&amp;(MATCH(GM$3,Ferien!$L$5:$L$44,0))+4)+1)</f>
        <v>0</v>
      </c>
      <c r="GN24" s="18">
        <f ca="1">IF(ISNA(MATCH(GN$3,Ferien!$L$5:$L$44,0)),IF(GM24&gt;0,IF(AND(GM24=1,GL24=0),0,GM24-1),0),INDIRECT("Ferien!$BD"&amp;(MATCH(GN$3,Ferien!$L$5:$L$44,0))+4)+1)</f>
        <v>0</v>
      </c>
      <c r="GO24" s="18">
        <f ca="1">IF(ISNA(MATCH(GO$3,Ferien!$L$5:$L$44,0)),IF(GN24&gt;0,IF(AND(GN24=1,GM24=0),0,GN24-1),0),INDIRECT("Ferien!$BD"&amp;(MATCH(GO$3,Ferien!$L$5:$L$44,0))+4)+1)</f>
        <v>0</v>
      </c>
      <c r="GP24" s="18">
        <f ca="1">IF(ISNA(MATCH(GP$3,Ferien!$L$5:$L$44,0)),IF(GO24&gt;0,IF(AND(GO24=1,GN24=0),0,GO24-1),0),INDIRECT("Ferien!$BD"&amp;(MATCH(GP$3,Ferien!$L$5:$L$44,0))+4)+1)</f>
        <v>0</v>
      </c>
      <c r="GQ24" s="18">
        <f ca="1">IF(ISNA(MATCH(GQ$3,Ferien!$L$5:$L$44,0)),IF(GP24&gt;0,IF(AND(GP24=1,GO24=0),0,GP24-1),0),INDIRECT("Ferien!$BD"&amp;(MATCH(GQ$3,Ferien!$L$5:$L$44,0))+4)+1)</f>
        <v>0</v>
      </c>
      <c r="GR24" s="18">
        <f ca="1">IF(ISNA(MATCH(GR$3,Ferien!$L$5:$L$44,0)),IF(GQ24&gt;0,IF(AND(GQ24=1,GP24=0),0,GQ24-1),0),INDIRECT("Ferien!$BD"&amp;(MATCH(GR$3,Ferien!$L$5:$L$44,0))+4)+1)</f>
        <v>0</v>
      </c>
      <c r="GS24" s="18">
        <f ca="1">IF(ISNA(MATCH(GS$3,Ferien!$L$5:$L$44,0)),IF(GR24&gt;0,IF(AND(GR24=1,GQ24=0),0,GR24-1),0),INDIRECT("Ferien!$BD"&amp;(MATCH(GS$3,Ferien!$L$5:$L$44,0))+4)+1)</f>
        <v>0</v>
      </c>
      <c r="GT24" s="18">
        <f ca="1">IF(ISNA(MATCH(GT$3,Ferien!$L$5:$L$44,0)),IF(GS24&gt;0,IF(AND(GS24=1,GR24=0),0,GS24-1),0),INDIRECT("Ferien!$BD"&amp;(MATCH(GT$3,Ferien!$L$5:$L$44,0))+4)+1)</f>
        <v>0</v>
      </c>
      <c r="GU24" s="18">
        <f ca="1">IF(ISNA(MATCH(GU$3,Ferien!$L$5:$L$44,0)),IF(GT24&gt;0,IF(AND(GT24=1,GS24=0),0,GT24-1),0),INDIRECT("Ferien!$BD"&amp;(MATCH(GU$3,Ferien!$L$5:$L$44,0))+4)+1)</f>
        <v>0</v>
      </c>
      <c r="GV24" s="18">
        <f ca="1">IF(ISNA(MATCH(GV$3,Ferien!$L$5:$L$44,0)),IF(GU24&gt;0,IF(AND(GU24=1,GT24=0),0,GU24-1),0),INDIRECT("Ferien!$BD"&amp;(MATCH(GV$3,Ferien!$L$5:$L$44,0))+4)+1)</f>
        <v>0</v>
      </c>
      <c r="GW24" s="18">
        <f ca="1">IF(ISNA(MATCH(GW$3,Ferien!$L$5:$L$44,0)),IF(GV24&gt;0,IF(AND(GV24=1,GU24=0),0,GV24-1),0),INDIRECT("Ferien!$BD"&amp;(MATCH(GW$3,Ferien!$L$5:$L$44,0))+4)+1)</f>
        <v>0</v>
      </c>
      <c r="GX24" s="18">
        <f ca="1">IF(ISNA(MATCH(GX$3,Ferien!$L$5:$L$44,0)),IF(GW24&gt;0,IF(AND(GW24=1,GV24=0),0,GW24-1),0),INDIRECT("Ferien!$BD"&amp;(MATCH(GX$3,Ferien!$L$5:$L$44,0))+4)+1)</f>
        <v>0</v>
      </c>
      <c r="GY24" s="18">
        <f ca="1">IF(ISNA(MATCH(GY$3,Ferien!$L$5:$L$44,0)),IF(GX24&gt;0,IF(AND(GX24=1,GW24=0),0,GX24-1),0),INDIRECT("Ferien!$BD"&amp;(MATCH(GY$3,Ferien!$L$5:$L$44,0))+4)+1)</f>
        <v>0</v>
      </c>
      <c r="GZ24" s="18">
        <f ca="1">IF(ISNA(MATCH(GZ$3,Ferien!$L$5:$L$44,0)),IF(GY24&gt;0,IF(AND(GY24=1,GX24=0),0,GY24-1),0),INDIRECT("Ferien!$BD"&amp;(MATCH(GZ$3,Ferien!$L$5:$L$44,0))+4)+1)</f>
        <v>0</v>
      </c>
      <c r="HA24" s="18">
        <f ca="1">IF(ISNA(MATCH(HA$3,Ferien!$L$5:$L$44,0)),IF(GZ24&gt;0,IF(AND(GZ24=1,GY24=0),0,GZ24-1),0),INDIRECT("Ferien!$BD"&amp;(MATCH(HA$3,Ferien!$L$5:$L$44,0))+4)+1)</f>
        <v>0</v>
      </c>
      <c r="HB24" s="18">
        <f ca="1">IF(ISNA(MATCH(HB$3,Ferien!$L$5:$L$44,0)),IF(HA24&gt;0,IF(AND(HA24=1,GZ24=0),0,HA24-1),0),INDIRECT("Ferien!$BD"&amp;(MATCH(HB$3,Ferien!$L$5:$L$44,0))+4)+1)</f>
        <v>0</v>
      </c>
      <c r="HC24" s="18">
        <f ca="1">IF(ISNA(MATCH(HC$3,Ferien!$L$5:$L$44,0)),IF(HB24&gt;0,IF(AND(HB24=1,HA24=0),0,HB24-1),0),INDIRECT("Ferien!$BD"&amp;(MATCH(HC$3,Ferien!$L$5:$L$44,0))+4)+1)</f>
        <v>0</v>
      </c>
      <c r="HD24" s="18">
        <f ca="1">IF(ISNA(MATCH(HD$3,Ferien!$L$5:$L$44,0)),IF(HC24&gt;0,IF(AND(HC24=1,HB24=0),0,HC24-1),0),INDIRECT("Ferien!$BD"&amp;(MATCH(HD$3,Ferien!$L$5:$L$44,0))+4)+1)</f>
        <v>0</v>
      </c>
      <c r="HE24" s="18">
        <f ca="1">IF(ISNA(MATCH(HE$3,Ferien!$L$5:$L$44,0)),IF(HD24&gt;0,IF(AND(HD24=1,HC24=0),0,HD24-1),0),INDIRECT("Ferien!$BD"&amp;(MATCH(HE$3,Ferien!$L$5:$L$44,0))+4)+1)</f>
        <v>0</v>
      </c>
      <c r="HF24" s="18">
        <f ca="1">IF(ISNA(MATCH(HF$3,Ferien!$L$5:$L$44,0)),IF(HE24&gt;0,IF(AND(HE24=1,HD24=0),0,HE24-1),0),INDIRECT("Ferien!$BD"&amp;(MATCH(HF$3,Ferien!$L$5:$L$44,0))+4)+1)</f>
        <v>0</v>
      </c>
      <c r="HG24" s="18">
        <f ca="1">IF(ISNA(MATCH(HG$3,Ferien!$L$5:$L$44,0)),IF(HF24&gt;0,IF(AND(HF24=1,HE24=0),0,HF24-1),0),INDIRECT("Ferien!$BD"&amp;(MATCH(HG$3,Ferien!$L$5:$L$44,0))+4)+1)</f>
        <v>0</v>
      </c>
      <c r="HH24" s="18">
        <f ca="1">IF(ISNA(MATCH(HH$3,Ferien!$L$5:$L$44,0)),IF(HG24&gt;0,IF(AND(HG24=1,HF24=0),0,HG24-1),0),INDIRECT("Ferien!$BD"&amp;(MATCH(HH$3,Ferien!$L$5:$L$44,0))+4)+1)</f>
        <v>0</v>
      </c>
      <c r="HI24" s="18">
        <f ca="1">IF(ISNA(MATCH(HI$3,Ferien!$L$5:$L$44,0)),IF(HH24&gt;0,IF(AND(HH24=1,HG24=0),0,HH24-1),0),INDIRECT("Ferien!$BD"&amp;(MATCH(HI$3,Ferien!$L$5:$L$44,0))+4)+1)</f>
        <v>0</v>
      </c>
      <c r="HJ24" s="18">
        <f ca="1">IF(ISNA(MATCH(HJ$3,Ferien!$L$5:$L$44,0)),IF(HI24&gt;0,IF(AND(HI24=1,HH24=0),0,HI24-1),0),INDIRECT("Ferien!$BD"&amp;(MATCH(HJ$3,Ferien!$L$5:$L$44,0))+4)+1)</f>
        <v>0</v>
      </c>
      <c r="HK24" s="18">
        <f ca="1">IF(ISNA(MATCH(HK$3,Ferien!$L$5:$L$44,0)),IF(HJ24&gt;0,IF(AND(HJ24=1,HI24=0),0,HJ24-1),0),INDIRECT("Ferien!$BD"&amp;(MATCH(HK$3,Ferien!$L$5:$L$44,0))+4)+1)</f>
        <v>0</v>
      </c>
      <c r="HL24" s="18">
        <f ca="1">IF(ISNA(MATCH(HL$3,Ferien!$L$5:$L$44,0)),IF(HK24&gt;0,IF(AND(HK24=1,HJ24=0),0,HK24-1),0),INDIRECT("Ferien!$BD"&amp;(MATCH(HL$3,Ferien!$L$5:$L$44,0))+4)+1)</f>
        <v>0</v>
      </c>
      <c r="HM24" s="18">
        <f ca="1">IF(ISNA(MATCH(HM$3,Ferien!$L$5:$L$44,0)),IF(HL24&gt;0,IF(AND(HL24=1,HK24=0),0,HL24-1),0),INDIRECT("Ferien!$BD"&amp;(MATCH(HM$3,Ferien!$L$5:$L$44,0))+4)+1)</f>
        <v>0</v>
      </c>
      <c r="HN24" s="18">
        <f ca="1">IF(ISNA(MATCH(HN$3,Ferien!$L$5:$L$44,0)),IF(HM24&gt;0,IF(AND(HM24=1,HL24=0),0,HM24-1),0),INDIRECT("Ferien!$BD"&amp;(MATCH(HN$3,Ferien!$L$5:$L$44,0))+4)+1)</f>
        <v>0</v>
      </c>
      <c r="HO24" s="18">
        <f ca="1">IF(ISNA(MATCH(HO$3,Ferien!$L$5:$L$44,0)),IF(HN24&gt;0,IF(AND(HN24=1,HM24=0),0,HN24-1),0),INDIRECT("Ferien!$BD"&amp;(MATCH(HO$3,Ferien!$L$5:$L$44,0))+4)+1)</f>
        <v>0</v>
      </c>
      <c r="HP24" s="18">
        <f ca="1">IF(ISNA(MATCH(HP$3,Ferien!$L$5:$L$44,0)),IF(HO24&gt;0,IF(AND(HO24=1,HN24=0),0,HO24-1),0),INDIRECT("Ferien!$BD"&amp;(MATCH(HP$3,Ferien!$L$5:$L$44,0))+4)+1)</f>
        <v>0</v>
      </c>
      <c r="HQ24" s="18">
        <f ca="1">IF(ISNA(MATCH(HQ$3,Ferien!$L$5:$L$44,0)),IF(HP24&gt;0,IF(AND(HP24=1,HO24=0),0,HP24-1),0),INDIRECT("Ferien!$BD"&amp;(MATCH(HQ$3,Ferien!$L$5:$L$44,0))+4)+1)</f>
        <v>0</v>
      </c>
      <c r="HR24" s="18">
        <f ca="1">IF(ISNA(MATCH(HR$3,Ferien!$L$5:$L$44,0)),IF(HQ24&gt;0,IF(AND(HQ24=1,HP24=0),0,HQ24-1),0),INDIRECT("Ferien!$BD"&amp;(MATCH(HR$3,Ferien!$L$5:$L$44,0))+4)+1)</f>
        <v>0</v>
      </c>
      <c r="HS24" s="18">
        <f ca="1">IF(ISNA(MATCH(HS$3,Ferien!$L$5:$L$44,0)),IF(HR24&gt;0,IF(AND(HR24=1,HQ24=0),0,HR24-1),0),INDIRECT("Ferien!$BD"&amp;(MATCH(HS$3,Ferien!$L$5:$L$44,0))+4)+1)</f>
        <v>0</v>
      </c>
      <c r="HT24" s="18">
        <f ca="1">IF(ISNA(MATCH(HT$3,Ferien!$L$5:$L$44,0)),IF(HS24&gt;0,IF(AND(HS24=1,HR24=0),0,HS24-1),0),INDIRECT("Ferien!$BD"&amp;(MATCH(HT$3,Ferien!$L$5:$L$44,0))+4)+1)</f>
        <v>0</v>
      </c>
      <c r="HU24" s="18">
        <f ca="1">IF(ISNA(MATCH(HU$3,Ferien!$L$5:$L$44,0)),IF(HT24&gt;0,IF(AND(HT24=1,HS24=0),0,HT24-1),0),INDIRECT("Ferien!$BD"&amp;(MATCH(HU$3,Ferien!$L$5:$L$44,0))+4)+1)</f>
        <v>0</v>
      </c>
      <c r="HV24" s="18">
        <f ca="1">IF(ISNA(MATCH(HV$3,Ferien!$L$5:$L$44,0)),IF(HU24&gt;0,IF(AND(HU24=1,HT24=0),0,HU24-1),0),INDIRECT("Ferien!$BD"&amp;(MATCH(HV$3,Ferien!$L$5:$L$44,0))+4)+1)</f>
        <v>0</v>
      </c>
      <c r="HW24" s="18">
        <f ca="1">IF(ISNA(MATCH(HW$3,Ferien!$L$5:$L$44,0)),IF(HV24&gt;0,IF(AND(HV24=1,HU24=0),0,HV24-1),0),INDIRECT("Ferien!$BD"&amp;(MATCH(HW$3,Ferien!$L$5:$L$44,0))+4)+1)</f>
        <v>0</v>
      </c>
      <c r="HX24" s="18">
        <f ca="1">IF(ISNA(MATCH(HX$3,Ferien!$L$5:$L$44,0)),IF(HW24&gt;0,IF(AND(HW24=1,HV24=0),0,HW24-1),0),INDIRECT("Ferien!$BD"&amp;(MATCH(HX$3,Ferien!$L$5:$L$44,0))+4)+1)</f>
        <v>0</v>
      </c>
      <c r="HY24" s="18">
        <f ca="1">IF(ISNA(MATCH(HY$3,Ferien!$L$5:$L$44,0)),IF(HX24&gt;0,IF(AND(HX24=1,HW24=0),0,HX24-1),0),INDIRECT("Ferien!$BD"&amp;(MATCH(HY$3,Ferien!$L$5:$L$44,0))+4)+1)</f>
        <v>0</v>
      </c>
      <c r="HZ24" s="18">
        <f ca="1">IF(ISNA(MATCH(HZ$3,Ferien!$L$5:$L$44,0)),IF(HY24&gt;0,IF(AND(HY24=1,HX24=0),0,HY24-1),0),INDIRECT("Ferien!$BD"&amp;(MATCH(HZ$3,Ferien!$L$5:$L$44,0))+4)+1)</f>
        <v>0</v>
      </c>
      <c r="IA24" s="18">
        <f ca="1">IF(ISNA(MATCH(IA$3,Ferien!$L$5:$L$44,0)),IF(HZ24&gt;0,IF(AND(HZ24=1,HY24=0),0,HZ24-1),0),INDIRECT("Ferien!$BD"&amp;(MATCH(IA$3,Ferien!$L$5:$L$44,0))+4)+1)</f>
        <v>0</v>
      </c>
      <c r="IB24" s="18">
        <f ca="1">IF(ISNA(MATCH(IB$3,Ferien!$L$5:$L$44,0)),IF(IA24&gt;0,IF(AND(IA24=1,HZ24=0),0,IA24-1),0),INDIRECT("Ferien!$BD"&amp;(MATCH(IB$3,Ferien!$L$5:$L$44,0))+4)+1)</f>
        <v>0</v>
      </c>
      <c r="IC24" s="18">
        <f ca="1">IF(ISNA(MATCH(IC$3,Ferien!$L$5:$L$44,0)),IF(IB24&gt;0,IF(AND(IB24=1,IA24=0),0,IB24-1),0),INDIRECT("Ferien!$BD"&amp;(MATCH(IC$3,Ferien!$L$5:$L$44,0))+4)+1)</f>
        <v>0</v>
      </c>
      <c r="ID24" s="18">
        <f ca="1">IF(ISNA(MATCH(ID$3,Ferien!$L$5:$L$44,0)),IF(IC24&gt;0,IF(AND(IC24=1,IB24=0),0,IC24-1),0),INDIRECT("Ferien!$BD"&amp;(MATCH(ID$3,Ferien!$L$5:$L$44,0))+4)+1)</f>
        <v>0</v>
      </c>
      <c r="IE24" s="18">
        <f ca="1">IF(ISNA(MATCH(IE$3,Ferien!$L$5:$L$44,0)),IF(ID24&gt;0,IF(AND(ID24=1,IC24=0),0,ID24-1),0),INDIRECT("Ferien!$BD"&amp;(MATCH(IE$3,Ferien!$L$5:$L$44,0))+4)+1)</f>
        <v>0</v>
      </c>
      <c r="IF24" s="18">
        <f ca="1">IF(ISNA(MATCH(IF$3,Ferien!$L$5:$L$44,0)),IF(IE24&gt;0,IF(AND(IE24=1,ID24=0),0,IE24-1),0),INDIRECT("Ferien!$BD"&amp;(MATCH(IF$3,Ferien!$L$5:$L$44,0))+4)+1)</f>
        <v>0</v>
      </c>
      <c r="IG24" s="18">
        <f ca="1">IF(ISNA(MATCH(IG$3,Ferien!$L$5:$L$44,0)),IF(IF24&gt;0,IF(AND(IF24=1,IE24=0),0,IF24-1),0),INDIRECT("Ferien!$BD"&amp;(MATCH(IG$3,Ferien!$L$5:$L$44,0))+4)+1)</f>
        <v>0</v>
      </c>
      <c r="IH24" s="18">
        <f ca="1">IF(ISNA(MATCH(IH$3,Ferien!$L$5:$L$44,0)),IF(IG24&gt;0,IF(AND(IG24=1,IF24=0),0,IG24-1),0),INDIRECT("Ferien!$BD"&amp;(MATCH(IH$3,Ferien!$L$5:$L$44,0))+4)+1)</f>
        <v>0</v>
      </c>
      <c r="II24" s="18">
        <f ca="1">IF(ISNA(MATCH(II$3,Ferien!$L$5:$L$44,0)),IF(IH24&gt;0,IF(AND(IH24=1,IG24=0),0,IH24-1),0),INDIRECT("Ferien!$BD"&amp;(MATCH(II$3,Ferien!$L$5:$L$44,0))+4)+1)</f>
        <v>0</v>
      </c>
      <c r="IJ24" s="18">
        <f ca="1">IF(ISNA(MATCH(IJ$3,Ferien!$L$5:$L$44,0)),IF(II24&gt;0,IF(AND(II24=1,IH24=0),0,II24-1),0),INDIRECT("Ferien!$BD"&amp;(MATCH(IJ$3,Ferien!$L$5:$L$44,0))+4)+1)</f>
        <v>0</v>
      </c>
      <c r="IK24" s="18">
        <f ca="1">IF(ISNA(MATCH(IK$3,Ferien!$L$5:$L$44,0)),IF(IJ24&gt;0,IF(AND(IJ24=1,II24=0),0,IJ24-1),0),INDIRECT("Ferien!$BD"&amp;(MATCH(IK$3,Ferien!$L$5:$L$44,0))+4)+1)</f>
        <v>0</v>
      </c>
      <c r="IL24" s="18">
        <f ca="1">IF(ISNA(MATCH(IL$3,Ferien!$L$5:$L$44,0)),IF(IK24&gt;0,IF(AND(IK24=1,IJ24=0),0,IK24-1),0),INDIRECT("Ferien!$BD"&amp;(MATCH(IL$3,Ferien!$L$5:$L$44,0))+4)+1)</f>
        <v>0</v>
      </c>
      <c r="IM24" s="18">
        <f ca="1">IF(ISNA(MATCH(IM$3,Ferien!$L$5:$L$44,0)),IF(IL24&gt;0,IF(AND(IL24=1,IK24=0),0,IL24-1),0),INDIRECT("Ferien!$BD"&amp;(MATCH(IM$3,Ferien!$L$5:$L$44,0))+4)+1)</f>
        <v>0</v>
      </c>
      <c r="IN24" s="18">
        <f ca="1">IF(ISNA(MATCH(IN$3,Ferien!$L$5:$L$44,0)),IF(IM24&gt;0,IF(AND(IM24=1,IL24=0),0,IM24-1),0),INDIRECT("Ferien!$BD"&amp;(MATCH(IN$3,Ferien!$L$5:$L$44,0))+4)+1)</f>
        <v>0</v>
      </c>
      <c r="IO24" s="18">
        <f ca="1">IF(ISNA(MATCH(IO$3,Ferien!$L$5:$L$44,0)),IF(IN24&gt;0,IF(AND(IN24=1,IM24=0),0,IN24-1),0),INDIRECT("Ferien!$BD"&amp;(MATCH(IO$3,Ferien!$L$5:$L$44,0))+4)+1)</f>
        <v>0</v>
      </c>
      <c r="IP24" s="18">
        <f ca="1">IF(ISNA(MATCH(IP$3,Ferien!$L$5:$L$44,0)),IF(IO24&gt;0,IF(AND(IO24=1,IN24=0),0,IO24-1),0),INDIRECT("Ferien!$BD"&amp;(MATCH(IP$3,Ferien!$L$5:$L$44,0))+4)+1)</f>
        <v>0</v>
      </c>
      <c r="IQ24" s="18">
        <f ca="1">IF(ISNA(MATCH(IQ$3,Ferien!$L$5:$L$44,0)),IF(IP24&gt;0,IF(AND(IP24=1,IO24=0),0,IP24-1),0),INDIRECT("Ferien!$BD"&amp;(MATCH(IQ$3,Ferien!$L$5:$L$44,0))+4)+1)</f>
        <v>0</v>
      </c>
      <c r="IR24" s="18">
        <f ca="1">IF(ISNA(MATCH(IR$3,Ferien!$L$5:$L$44,0)),IF(IQ24&gt;0,IF(AND(IQ24=1,IP24=0),0,IQ24-1),0),INDIRECT("Ferien!$BD"&amp;(MATCH(IR$3,Ferien!$L$5:$L$44,0))+4)+1)</f>
        <v>0</v>
      </c>
      <c r="IS24" s="18">
        <f ca="1">IF(ISNA(MATCH(IS$3,Ferien!$L$5:$L$44,0)),IF(IR24&gt;0,IF(AND(IR24=1,IQ24=0),0,IR24-1),0),INDIRECT("Ferien!$BD"&amp;(MATCH(IS$3,Ferien!$L$5:$L$44,0))+4)+1)</f>
        <v>0</v>
      </c>
      <c r="IT24" s="18">
        <f ca="1">IF(ISNA(MATCH(IT$3,Ferien!$L$5:$L$44,0)),IF(IS24&gt;0,IF(AND(IS24=1,IR24=0),0,IS24-1),0),INDIRECT("Ferien!$BD"&amp;(MATCH(IT$3,Ferien!$L$5:$L$44,0))+4)+1)</f>
        <v>0</v>
      </c>
      <c r="IU24" s="18">
        <f ca="1">IF(ISNA(MATCH(IU$3,Ferien!$L$5:$L$44,0)),IF(IT24&gt;0,IF(AND(IT24=1,IS24=0),0,IT24-1),0),INDIRECT("Ferien!$BD"&amp;(MATCH(IU$3,Ferien!$L$5:$L$44,0))+4)+1)</f>
        <v>0</v>
      </c>
      <c r="IV24" s="18">
        <f ca="1">IF(ISNA(MATCH(IV$3,Ferien!$L$5:$L$44,0)),IF(IU24&gt;0,IF(AND(IU24=1,IT24=0),0,IU24-1),0),INDIRECT("Ferien!$BD"&amp;(MATCH(IV$3,Ferien!$L$5:$L$44,0))+4)+1)</f>
        <v>0</v>
      </c>
      <c r="IW24" s="18">
        <f ca="1">IF(ISNA(MATCH(IW$3,Ferien!$L$5:$L$44,0)),IF(IV24&gt;0,IF(AND(IV24=1,IU24=0),0,IV24-1),0),INDIRECT("Ferien!$BD"&amp;(MATCH(IW$3,Ferien!$L$5:$L$44,0))+4)+1)</f>
        <v>0</v>
      </c>
      <c r="IX24" s="18">
        <f ca="1">IF(ISNA(MATCH(IX$3,Ferien!$L$5:$L$44,0)),IF(IW24&gt;0,IF(AND(IW24=1,IV24=0),0,IW24-1),0),INDIRECT("Ferien!$BD"&amp;(MATCH(IX$3,Ferien!$L$5:$L$44,0))+4)+1)</f>
        <v>0</v>
      </c>
      <c r="IY24" s="18">
        <f ca="1">IF(ISNA(MATCH(IY$3,Ferien!$L$5:$L$44,0)),IF(IX24&gt;0,IF(AND(IX24=1,IW24=0),0,IX24-1),0),INDIRECT("Ferien!$BD"&amp;(MATCH(IY$3,Ferien!$L$5:$L$44,0))+4)+1)</f>
        <v>0</v>
      </c>
      <c r="IZ24" s="18">
        <f ca="1">IF(ISNA(MATCH(IZ$3,Ferien!$L$5:$L$44,0)),IF(IY24&gt;0,IF(AND(IY24=1,IX24=0),0,IY24-1),0),INDIRECT("Ferien!$BD"&amp;(MATCH(IZ$3,Ferien!$L$5:$L$44,0))+4)+1)</f>
        <v>0</v>
      </c>
      <c r="JA24" s="18">
        <f ca="1">IF(ISNA(MATCH(JA$3,Ferien!$L$5:$L$44,0)),IF(IZ24&gt;0,IF(AND(IZ24=1,IY24=0),0,IZ24-1),0),INDIRECT("Ferien!$BD"&amp;(MATCH(JA$3,Ferien!$L$5:$L$44,0))+4)+1)</f>
        <v>0</v>
      </c>
      <c r="JB24" s="18">
        <f ca="1">IF(ISNA(MATCH(JB$3,Ferien!$L$5:$L$44,0)),IF(JA24&gt;0,IF(AND(JA24=1,IZ24=0),0,JA24-1),0),INDIRECT("Ferien!$BD"&amp;(MATCH(JB$3,Ferien!$L$5:$L$44,0))+4)+1)</f>
        <v>0</v>
      </c>
      <c r="JC24" s="18">
        <f ca="1">IF(ISNA(MATCH(JC$3,Ferien!$L$5:$L$44,0)),IF(JB24&gt;0,IF(AND(JB24=1,JA24=0),0,JB24-1),0),INDIRECT("Ferien!$BD"&amp;(MATCH(JC$3,Ferien!$L$5:$L$44,0))+4)+1)</f>
        <v>0</v>
      </c>
      <c r="JD24" s="18">
        <f ca="1">IF(ISNA(MATCH(JD$3,Ferien!$L$5:$L$44,0)),IF(JC24&gt;0,IF(AND(JC24=1,JB24=0),0,JC24-1),0),INDIRECT("Ferien!$BD"&amp;(MATCH(JD$3,Ferien!$L$5:$L$44,0))+4)+1)</f>
        <v>0</v>
      </c>
      <c r="JE24" s="18">
        <f ca="1">IF(ISNA(MATCH(JE$3,Ferien!$L$5:$L$44,0)),IF(JD24&gt;0,IF(AND(JD24=1,JC24=0),0,JD24-1),0),INDIRECT("Ferien!$BD"&amp;(MATCH(JE$3,Ferien!$L$5:$L$44,0))+4)+1)</f>
        <v>0</v>
      </c>
      <c r="JF24" s="18">
        <f ca="1">IF(ISNA(MATCH(JF$3,Ferien!$L$5:$L$44,0)),IF(JE24&gt;0,IF(AND(JE24=1,JD24=0),0,JE24-1),0),INDIRECT("Ferien!$BD"&amp;(MATCH(JF$3,Ferien!$L$5:$L$44,0))+4)+1)</f>
        <v>0</v>
      </c>
      <c r="JG24" s="18">
        <f ca="1">IF(ISNA(MATCH(JG$3,Ferien!$L$5:$L$44,0)),IF(JF24&gt;0,IF(AND(JF24=1,JE24=0),0,JF24-1),0),INDIRECT("Ferien!$BD"&amp;(MATCH(JG$3,Ferien!$L$5:$L$44,0))+4)+1)</f>
        <v>0</v>
      </c>
      <c r="JH24" s="18">
        <f ca="1">IF(ISNA(MATCH(JH$3,Ferien!$L$5:$L$44,0)),IF(JG24&gt;0,IF(AND(JG24=1,JF24=0),0,JG24-1),0),INDIRECT("Ferien!$BD"&amp;(MATCH(JH$3,Ferien!$L$5:$L$44,0))+4)+1)</f>
        <v>0</v>
      </c>
      <c r="JI24" s="18">
        <f ca="1">IF(ISNA(MATCH(JI$3,Ferien!$L$5:$L$44,0)),IF(JH24&gt;0,IF(AND(JH24=1,JG24=0),0,JH24-1),0),INDIRECT("Ferien!$BD"&amp;(MATCH(JI$3,Ferien!$L$5:$L$44,0))+4)+1)</f>
        <v>0</v>
      </c>
      <c r="JJ24" s="18">
        <f ca="1">IF(ISNA(MATCH(JJ$3,Ferien!$L$5:$L$44,0)),IF(JI24&gt;0,IF(AND(JI24=1,JH24=0),0,JI24-1),0),INDIRECT("Ferien!$BD"&amp;(MATCH(JJ$3,Ferien!$L$5:$L$44,0))+4)+1)</f>
        <v>0</v>
      </c>
      <c r="JK24" s="18">
        <f ca="1">IF(ISNA(MATCH(JK$3,Ferien!$L$5:$L$44,0)),IF(JJ24&gt;0,IF(AND(JJ24=1,JI24=0),0,JJ24-1),0),INDIRECT("Ferien!$BD"&amp;(MATCH(JK$3,Ferien!$L$5:$L$44,0))+4)+1)</f>
        <v>0</v>
      </c>
      <c r="JL24" s="18">
        <f ca="1">IF(ISNA(MATCH(JL$3,Ferien!$L$5:$L$44,0)),IF(JK24&gt;0,IF(AND(JK24=1,JJ24=0),0,JK24-1),0),INDIRECT("Ferien!$BD"&amp;(MATCH(JL$3,Ferien!$L$5:$L$44,0))+4)+1)</f>
        <v>0</v>
      </c>
      <c r="JM24" s="18">
        <f ca="1">IF(ISNA(MATCH(JM$3,Ferien!$L$5:$L$44,0)),IF(JL24&gt;0,IF(AND(JL24=1,JK24=0),0,JL24-1),0),INDIRECT("Ferien!$BD"&amp;(MATCH(JM$3,Ferien!$L$5:$L$44,0))+4)+1)</f>
        <v>0</v>
      </c>
      <c r="JN24" s="18">
        <f ca="1">IF(ISNA(MATCH(JN$3,Ferien!$L$5:$L$44,0)),IF(JM24&gt;0,IF(AND(JM24=1,JL24=0),0,JM24-1),0),INDIRECT("Ferien!$BD"&amp;(MATCH(JN$3,Ferien!$L$5:$L$44,0))+4)+1)</f>
        <v>0</v>
      </c>
      <c r="JO24" s="18">
        <f ca="1">IF(ISNA(MATCH(JO$3,Ferien!$L$5:$L$44,0)),IF(JN24&gt;0,IF(AND(JN24=1,JM24=0),0,JN24-1),0),INDIRECT("Ferien!$BD"&amp;(MATCH(JO$3,Ferien!$L$5:$L$44,0))+4)+1)</f>
        <v>0</v>
      </c>
      <c r="JP24" s="18">
        <f ca="1">IF(ISNA(MATCH(JP$3,Ferien!$L$5:$L$44,0)),IF(JO24&gt;0,IF(AND(JO24=1,JN24=0),0,JO24-1),0),INDIRECT("Ferien!$BD"&amp;(MATCH(JP$3,Ferien!$L$5:$L$44,0))+4)+1)</f>
        <v>0</v>
      </c>
      <c r="JQ24" s="18">
        <f ca="1">IF(ISNA(MATCH(JQ$3,Ferien!$L$5:$L$44,0)),IF(JP24&gt;0,IF(AND(JP24=1,JO24=0),0,JP24-1),0),INDIRECT("Ferien!$BD"&amp;(MATCH(JQ$3,Ferien!$L$5:$L$44,0))+4)+1)</f>
        <v>0</v>
      </c>
      <c r="JR24" s="18">
        <f ca="1">IF(ISNA(MATCH(JR$3,Ferien!$L$5:$L$44,0)),IF(JQ24&gt;0,IF(AND(JQ24=1,JP24=0),0,JQ24-1),0),INDIRECT("Ferien!$BD"&amp;(MATCH(JR$3,Ferien!$L$5:$L$44,0))+4)+1)</f>
        <v>0</v>
      </c>
      <c r="JS24" s="18">
        <f ca="1">IF(ISNA(MATCH(JS$3,Ferien!$L$5:$L$44,0)),IF(JR24&gt;0,IF(AND(JR24=1,JQ24=0),0,JR24-1),0),INDIRECT("Ferien!$BD"&amp;(MATCH(JS$3,Ferien!$L$5:$L$44,0))+4)+1)</f>
        <v>0</v>
      </c>
      <c r="JT24" s="18">
        <f ca="1">IF(ISNA(MATCH(JT$3,Ferien!$L$5:$L$44,0)),IF(JS24&gt;0,IF(AND(JS24=1,JR24=0),0,JS24-1),0),INDIRECT("Ferien!$BD"&amp;(MATCH(JT$3,Ferien!$L$5:$L$44,0))+4)+1)</f>
        <v>0</v>
      </c>
      <c r="JU24" s="18">
        <f ca="1">IF(ISNA(MATCH(JU$3,Ferien!$L$5:$L$44,0)),IF(JT24&gt;0,IF(AND(JT24=1,JS24=0),0,JT24-1),0),INDIRECT("Ferien!$BD"&amp;(MATCH(JU$3,Ferien!$L$5:$L$44,0))+4)+1)</f>
        <v>0</v>
      </c>
      <c r="JV24" s="18">
        <f ca="1">IF(ISNA(MATCH(JV$3,Ferien!$L$5:$L$44,0)),IF(JU24&gt;0,IF(AND(JU24=1,JT24=0),0,JU24-1),0),INDIRECT("Ferien!$BD"&amp;(MATCH(JV$3,Ferien!$L$5:$L$44,0))+4)+1)</f>
        <v>0</v>
      </c>
      <c r="JW24" s="18">
        <f ca="1">IF(ISNA(MATCH(JW$3,Ferien!$L$5:$L$44,0)),IF(JV24&gt;0,IF(AND(JV24=1,JU24=0),0,JV24-1),0),INDIRECT("Ferien!$BD"&amp;(MATCH(JW$3,Ferien!$L$5:$L$44,0))+4)+1)</f>
        <v>0</v>
      </c>
      <c r="JX24" s="18">
        <f ca="1">IF(ISNA(MATCH(JX$3,Ferien!$L$5:$L$44,0)),IF(JW24&gt;0,IF(AND(JW24=1,JV24=0),0,JW24-1),0),INDIRECT("Ferien!$BD"&amp;(MATCH(JX$3,Ferien!$L$5:$L$44,0))+4)+1)</f>
        <v>0</v>
      </c>
      <c r="JY24" s="18">
        <f ca="1">IF(ISNA(MATCH(JY$3,Ferien!$L$5:$L$44,0)),IF(JX24&gt;0,IF(AND(JX24=1,JW24=0),0,JX24-1),0),INDIRECT("Ferien!$BD"&amp;(MATCH(JY$3,Ferien!$L$5:$L$44,0))+4)+1)</f>
        <v>0</v>
      </c>
      <c r="JZ24" s="18">
        <f ca="1">IF(ISNA(MATCH(JZ$3,Ferien!$L$5:$L$44,0)),IF(JY24&gt;0,IF(AND(JY24=1,JX24=0),0,JY24-1),0),INDIRECT("Ferien!$BD"&amp;(MATCH(JZ$3,Ferien!$L$5:$L$44,0))+4)+1)</f>
        <v>0</v>
      </c>
      <c r="KA24" s="18">
        <f ca="1">IF(ISNA(MATCH(KA$3,Ferien!$L$5:$L$44,0)),IF(JZ24&gt;0,IF(AND(JZ24=1,JY24=0),0,JZ24-1),0),INDIRECT("Ferien!$BD"&amp;(MATCH(KA$3,Ferien!$L$5:$L$44,0))+4)+1)</f>
        <v>0</v>
      </c>
      <c r="KB24" s="18">
        <f ca="1">IF(ISNA(MATCH(KB$3,Ferien!$L$5:$L$44,0)),IF(KA24&gt;0,IF(AND(KA24=1,JZ24=0),0,KA24-1),0),INDIRECT("Ferien!$BD"&amp;(MATCH(KB$3,Ferien!$L$5:$L$44,0))+4)+1)</f>
        <v>0</v>
      </c>
      <c r="KC24" s="18">
        <f ca="1">IF(ISNA(MATCH(KC$3,Ferien!$L$5:$L$44,0)),IF(KB24&gt;0,IF(AND(KB24=1,KA24=0),0,KB24-1),0),INDIRECT("Ferien!$BD"&amp;(MATCH(KC$3,Ferien!$L$5:$L$44,0))+4)+1)</f>
        <v>0</v>
      </c>
      <c r="KD24" s="18">
        <f ca="1">IF(ISNA(MATCH(KD$3,Ferien!$L$5:$L$44,0)),IF(KC24&gt;0,IF(AND(KC24=1,KB24=0),0,KC24-1),0),INDIRECT("Ferien!$BD"&amp;(MATCH(KD$3,Ferien!$L$5:$L$44,0))+4)+1)</f>
        <v>0</v>
      </c>
      <c r="KE24" s="18">
        <f ca="1">IF(ISNA(MATCH(KE$3,Ferien!$L$5:$L$44,0)),IF(KD24&gt;0,IF(AND(KD24=1,KC24=0),0,KD24-1),0),INDIRECT("Ferien!$BD"&amp;(MATCH(KE$3,Ferien!$L$5:$L$44,0))+4)+1)</f>
        <v>0</v>
      </c>
      <c r="KF24" s="18">
        <f ca="1">IF(ISNA(MATCH(KF$3,Ferien!$L$5:$L$44,0)),IF(KE24&gt;0,IF(AND(KE24=1,KD24=0),0,KE24-1),0),INDIRECT("Ferien!$BD"&amp;(MATCH(KF$3,Ferien!$L$5:$L$44,0))+4)+1)</f>
        <v>0</v>
      </c>
      <c r="KG24" s="18">
        <f ca="1">IF(ISNA(MATCH(KG$3,Ferien!$L$5:$L$44,0)),IF(KF24&gt;0,IF(AND(KF24=1,KE24=0),0,KF24-1),0),INDIRECT("Ferien!$BD"&amp;(MATCH(KG$3,Ferien!$L$5:$L$44,0))+4)+1)</f>
        <v>0</v>
      </c>
      <c r="KH24" s="18">
        <f ca="1">IF(ISNA(MATCH(KH$3,Ferien!$L$5:$L$44,0)),IF(KG24&gt;0,IF(AND(KG24=1,KF24=0),0,KG24-1),0),INDIRECT("Ferien!$BD"&amp;(MATCH(KH$3,Ferien!$L$5:$L$44,0))+4)+1)</f>
        <v>0</v>
      </c>
      <c r="KI24" s="18">
        <f ca="1">IF(ISNA(MATCH(KI$3,Ferien!$L$5:$L$44,0)),IF(KH24&gt;0,IF(AND(KH24=1,KG24=0),0,KH24-1),0),INDIRECT("Ferien!$BD"&amp;(MATCH(KI$3,Ferien!$L$5:$L$44,0))+4)+1)</f>
        <v>0</v>
      </c>
      <c r="KJ24" s="18">
        <f ca="1">IF(ISNA(MATCH(KJ$3,Ferien!$L$5:$L$44,0)),IF(KI24&gt;0,IF(AND(KI24=1,KH24=0),0,KI24-1),0),INDIRECT("Ferien!$BD"&amp;(MATCH(KJ$3,Ferien!$L$5:$L$44,0))+4)+1)</f>
        <v>0</v>
      </c>
      <c r="KK24" s="18">
        <f ca="1">IF(ISNA(MATCH(KK$3,Ferien!$L$5:$L$44,0)),IF(KJ24&gt;0,IF(AND(KJ24=1,KI24=0),0,KJ24-1),0),INDIRECT("Ferien!$BD"&amp;(MATCH(KK$3,Ferien!$L$5:$L$44,0))+4)+1)</f>
        <v>0</v>
      </c>
      <c r="KL24" s="18">
        <f ca="1">IF(ISNA(MATCH(KL$3,Ferien!$L$5:$L$44,0)),IF(KK24&gt;0,IF(AND(KK24=1,KJ24=0),0,KK24-1),0),INDIRECT("Ferien!$BD"&amp;(MATCH(KL$3,Ferien!$L$5:$L$44,0))+4)+1)</f>
        <v>0</v>
      </c>
      <c r="KM24" s="18">
        <f ca="1">IF(ISNA(MATCH(KM$3,Ferien!$L$5:$L$44,0)),IF(KL24&gt;0,IF(AND(KL24=1,KK24=0),0,KL24-1),0),INDIRECT("Ferien!$BD"&amp;(MATCH(KM$3,Ferien!$L$5:$L$44,0))+4)+1)</f>
        <v>0</v>
      </c>
      <c r="KN24" s="18">
        <f ca="1">IF(ISNA(MATCH(KN$3,Ferien!$L$5:$L$44,0)),IF(KM24&gt;0,IF(AND(KM24=1,KL24=0),0,KM24-1),0),INDIRECT("Ferien!$BD"&amp;(MATCH(KN$3,Ferien!$L$5:$L$44,0))+4)+1)</f>
        <v>0</v>
      </c>
      <c r="KO24" s="18">
        <f ca="1">IF(ISNA(MATCH(KO$3,Ferien!$L$5:$L$44,0)),IF(KN24&gt;0,IF(AND(KN24=1,KM24=0),0,KN24-1),0),INDIRECT("Ferien!$BD"&amp;(MATCH(KO$3,Ferien!$L$5:$L$44,0))+4)+1)</f>
        <v>0</v>
      </c>
      <c r="KP24" s="18">
        <f ca="1">IF(ISNA(MATCH(KP$3,Ferien!$L$5:$L$44,0)),IF(KO24&gt;0,IF(AND(KO24=1,KN24=0),0,KO24-1),0),INDIRECT("Ferien!$BD"&amp;(MATCH(KP$3,Ferien!$L$5:$L$44,0))+4)+1)</f>
        <v>0</v>
      </c>
      <c r="KQ24" s="18">
        <f ca="1">IF(ISNA(MATCH(KQ$3,Ferien!$L$5:$L$44,0)),IF(KP24&gt;0,IF(AND(KP24=1,KO24=0),0,KP24-1),0),INDIRECT("Ferien!$BD"&amp;(MATCH(KQ$3,Ferien!$L$5:$L$44,0))+4)+1)</f>
        <v>0</v>
      </c>
      <c r="KR24" s="18">
        <f ca="1">IF(ISNA(MATCH(KR$3,Ferien!$L$5:$L$44,0)),IF(KQ24&gt;0,IF(AND(KQ24=1,KP24=0),0,KQ24-1),0),INDIRECT("Ferien!$BD"&amp;(MATCH(KR$3,Ferien!$L$5:$L$44,0))+4)+1)</f>
        <v>0</v>
      </c>
      <c r="KS24" s="18">
        <f ca="1">IF(ISNA(MATCH(KS$3,Ferien!$L$5:$L$44,0)),IF(KR24&gt;0,IF(AND(KR24=1,KQ24=0),0,KR24-1),0),INDIRECT("Ferien!$BD"&amp;(MATCH(KS$3,Ferien!$L$5:$L$44,0))+4)+1)</f>
        <v>0</v>
      </c>
      <c r="KT24" s="18">
        <f ca="1">IF(ISNA(MATCH(KT$3,Ferien!$L$5:$L$44,0)),IF(KS24&gt;0,IF(AND(KS24=1,KR24=0),0,KS24-1),0),INDIRECT("Ferien!$BD"&amp;(MATCH(KT$3,Ferien!$L$5:$L$44,0))+4)+1)</f>
        <v>0</v>
      </c>
      <c r="KU24" s="18">
        <f ca="1">IF(ISNA(MATCH(KU$3,Ferien!$L$5:$L$44,0)),IF(KT24&gt;0,IF(AND(KT24=1,KS24=0),0,KT24-1),0),INDIRECT("Ferien!$BD"&amp;(MATCH(KU$3,Ferien!$L$5:$L$44,0))+4)+1)</f>
        <v>0</v>
      </c>
      <c r="KV24" s="18">
        <f ca="1">IF(ISNA(MATCH(KV$3,Ferien!$L$5:$L$44,0)),IF(KU24&gt;0,IF(AND(KU24=1,KT24=0),0,KU24-1),0),INDIRECT("Ferien!$BD"&amp;(MATCH(KV$3,Ferien!$L$5:$L$44,0))+4)+1)</f>
        <v>0</v>
      </c>
      <c r="KW24" s="18">
        <f ca="1">IF(ISNA(MATCH(KW$3,Ferien!$L$5:$L$44,0)),IF(KV24&gt;0,IF(AND(KV24=1,KU24=0),0,KV24-1),0),INDIRECT("Ferien!$BD"&amp;(MATCH(KW$3,Ferien!$L$5:$L$44,0))+4)+1)</f>
        <v>0</v>
      </c>
      <c r="KX24" s="18">
        <f ca="1">IF(ISNA(MATCH(KX$3,Ferien!$L$5:$L$44,0)),IF(KW24&gt;0,IF(AND(KW24=1,KV24=0),0,KW24-1),0),INDIRECT("Ferien!$BD"&amp;(MATCH(KX$3,Ferien!$L$5:$L$44,0))+4)+1)</f>
        <v>0</v>
      </c>
      <c r="KY24" s="18">
        <f ca="1">IF(ISNA(MATCH(KY$3,Ferien!$L$5:$L$44,0)),IF(KX24&gt;0,IF(AND(KX24=1,KW24=0),0,KX24-1),0),INDIRECT("Ferien!$BD"&amp;(MATCH(KY$3,Ferien!$L$5:$L$44,0))+4)+1)</f>
        <v>0</v>
      </c>
      <c r="KZ24" s="18">
        <f ca="1">IF(ISNA(MATCH(KZ$3,Ferien!$L$5:$L$44,0)),IF(KY24&gt;0,IF(AND(KY24=1,KX24=0),0,KY24-1),0),INDIRECT("Ferien!$BD"&amp;(MATCH(KZ$3,Ferien!$L$5:$L$44,0))+4)+1)</f>
        <v>0</v>
      </c>
      <c r="LA24" s="18">
        <f ca="1">IF(ISNA(MATCH(LA$3,Ferien!$L$5:$L$44,0)),IF(KZ24&gt;0,IF(AND(KZ24=1,KY24=0),0,KZ24-1),0),INDIRECT("Ferien!$BD"&amp;(MATCH(LA$3,Ferien!$L$5:$L$44,0))+4)+1)</f>
        <v>0</v>
      </c>
      <c r="LB24" s="18">
        <f ca="1">IF(ISNA(MATCH(LB$3,Ferien!$L$5:$L$44,0)),IF(LA24&gt;0,IF(AND(LA24=1,KZ24=0),0,LA24-1),0),INDIRECT("Ferien!$BD"&amp;(MATCH(LB$3,Ferien!$L$5:$L$44,0))+4)+1)</f>
        <v>0</v>
      </c>
      <c r="LC24" s="18">
        <f ca="1">IF(ISNA(MATCH(LC$3,Ferien!$L$5:$L$44,0)),IF(LB24&gt;0,IF(AND(LB24=1,LA24=0),0,LB24-1),0),INDIRECT("Ferien!$BD"&amp;(MATCH(LC$3,Ferien!$L$5:$L$44,0))+4)+1)</f>
        <v>0</v>
      </c>
      <c r="LD24" s="18">
        <f ca="1">IF(ISNA(MATCH(LD$3,Ferien!$L$5:$L$44,0)),IF(LC24&gt;0,IF(AND(LC24=1,LB24=0),0,LC24-1),0),INDIRECT("Ferien!$BD"&amp;(MATCH(LD$3,Ferien!$L$5:$L$44,0))+4)+1)</f>
        <v>0</v>
      </c>
      <c r="LE24" s="18">
        <f ca="1">IF(ISNA(MATCH(LE$3,Ferien!$L$5:$L$44,0)),IF(LD24&gt;0,IF(AND(LD24=1,LC24=0),0,LD24-1),0),INDIRECT("Ferien!$BD"&amp;(MATCH(LE$3,Ferien!$L$5:$L$44,0))+4)+1)</f>
        <v>0</v>
      </c>
      <c r="LF24" s="18">
        <f ca="1">IF(ISNA(MATCH(LF$3,Ferien!$L$5:$L$44,0)),IF(LE24&gt;0,IF(AND(LE24=1,LD24=0),0,LE24-1),0),INDIRECT("Ferien!$BD"&amp;(MATCH(LF$3,Ferien!$L$5:$L$44,0))+4)+1)</f>
        <v>0</v>
      </c>
      <c r="LG24" s="18">
        <f ca="1">IF(ISNA(MATCH(LG$3,Ferien!$L$5:$L$44,0)),IF(LF24&gt;0,IF(AND(LF24=1,LE24=0),0,LF24-1),0),INDIRECT("Ferien!$BD"&amp;(MATCH(LG$3,Ferien!$L$5:$L$44,0))+4)+1)</f>
        <v>0</v>
      </c>
      <c r="LH24" s="18">
        <f ca="1">IF(ISNA(MATCH(LH$3,Ferien!$L$5:$L$44,0)),IF(LG24&gt;0,IF(AND(LG24=1,LF24=0),0,LG24-1),0),INDIRECT("Ferien!$BD"&amp;(MATCH(LH$3,Ferien!$L$5:$L$44,0))+4)+1)</f>
        <v>0</v>
      </c>
      <c r="LI24" s="18">
        <f ca="1">IF(ISNA(MATCH(LI$3,Ferien!$L$5:$L$44,0)),IF(LH24&gt;0,IF(AND(LH24=1,LG24=0),0,LH24-1),0),INDIRECT("Ferien!$BD"&amp;(MATCH(LI$3,Ferien!$L$5:$L$44,0))+4)+1)</f>
        <v>0</v>
      </c>
      <c r="LJ24" s="18">
        <f ca="1">IF(ISNA(MATCH(LJ$3,Ferien!$L$5:$L$44,0)),IF(LI24&gt;0,IF(AND(LI24=1,LH24=0),0,LI24-1),0),INDIRECT("Ferien!$BD"&amp;(MATCH(LJ$3,Ferien!$L$5:$L$44,0))+4)+1)</f>
        <v>0</v>
      </c>
      <c r="LK24" s="18">
        <f ca="1">IF(ISNA(MATCH(LK$3,Ferien!$L$5:$L$44,0)),IF(LJ24&gt;0,IF(AND(LJ24=1,LI24=0),0,LJ24-1),0),INDIRECT("Ferien!$BD"&amp;(MATCH(LK$3,Ferien!$L$5:$L$44,0))+4)+1)</f>
        <v>0</v>
      </c>
      <c r="LL24" s="18">
        <f ca="1">IF(ISNA(MATCH(LL$3,Ferien!$L$5:$L$44,0)),IF(LK24&gt;0,IF(AND(LK24=1,LJ24=0),0,LK24-1),0),INDIRECT("Ferien!$BD"&amp;(MATCH(LL$3,Ferien!$L$5:$L$44,0))+4)+1)</f>
        <v>0</v>
      </c>
      <c r="LM24" s="18">
        <f ca="1">IF(ISNA(MATCH(LM$3,Ferien!$L$5:$L$44,0)),IF(LL24&gt;0,IF(AND(LL24=1,LK24=0),0,LL24-1),0),INDIRECT("Ferien!$BD"&amp;(MATCH(LM$3,Ferien!$L$5:$L$44,0))+4)+1)</f>
        <v>0</v>
      </c>
      <c r="LN24" s="18">
        <f ca="1">IF(ISNA(MATCH(LN$3,Ferien!$L$5:$L$44,0)),IF(LM24&gt;0,IF(AND(LM24=1,LL24=0),0,LM24-1),0),INDIRECT("Ferien!$BD"&amp;(MATCH(LN$3,Ferien!$L$5:$L$44,0))+4)+1)</f>
        <v>0</v>
      </c>
      <c r="LO24" s="18">
        <f ca="1">IF(ISNA(MATCH(LO$3,Ferien!$L$5:$L$44,0)),IF(LN24&gt;0,IF(AND(LN24=1,LM24=0),0,LN24-1),0),INDIRECT("Ferien!$BD"&amp;(MATCH(LO$3,Ferien!$L$5:$L$44,0))+4)+1)</f>
        <v>0</v>
      </c>
      <c r="LP24" s="18">
        <f ca="1">IF(ISNA(MATCH(LP$3,Ferien!$L$5:$L$44,0)),IF(LO24&gt;0,IF(AND(LO24=1,LN24=0),0,LO24-1),0),INDIRECT("Ferien!$BD"&amp;(MATCH(LP$3,Ferien!$L$5:$L$44,0))+4)+1)</f>
        <v>0</v>
      </c>
      <c r="LQ24" s="18">
        <f ca="1">IF(ISNA(MATCH(LQ$3,Ferien!$L$5:$L$44,0)),IF(LP24&gt;0,IF(AND(LP24=1,LO24=0),0,LP24-1),0),INDIRECT("Ferien!$BD"&amp;(MATCH(LQ$3,Ferien!$L$5:$L$44,0))+4)+1)</f>
        <v>0</v>
      </c>
      <c r="LR24" s="18">
        <f ca="1">IF(ISNA(MATCH(LR$3,Ferien!$L$5:$L$44,0)),IF(LQ24&gt;0,IF(AND(LQ24=1,LP24=0),0,LQ24-1),0),INDIRECT("Ferien!$BD"&amp;(MATCH(LR$3,Ferien!$L$5:$L$44,0))+4)+1)</f>
        <v>0</v>
      </c>
      <c r="LS24" s="18">
        <f ca="1">IF(ISNA(MATCH(LS$3,Ferien!$L$5:$L$44,0)),IF(LR24&gt;0,IF(AND(LR24=1,LQ24=0),0,LR24-1),0),INDIRECT("Ferien!$BD"&amp;(MATCH(LS$3,Ferien!$L$5:$L$44,0))+4)+1)</f>
        <v>0</v>
      </c>
      <c r="LT24" s="18">
        <f ca="1">IF(ISNA(MATCH(LT$3,Ferien!$L$5:$L$44,0)),IF(LS24&gt;0,IF(AND(LS24=1,LR24=0),0,LS24-1),0),INDIRECT("Ferien!$BD"&amp;(MATCH(LT$3,Ferien!$L$5:$L$44,0))+4)+1)</f>
        <v>0</v>
      </c>
      <c r="LU24" s="18">
        <f ca="1">IF(ISNA(MATCH(LU$3,Ferien!$L$5:$L$44,0)),IF(LT24&gt;0,IF(AND(LT24=1,LS24=0),0,LT24-1),0),INDIRECT("Ferien!$BD"&amp;(MATCH(LU$3,Ferien!$L$5:$L$44,0))+4)+1)</f>
        <v>0</v>
      </c>
      <c r="LV24" s="18">
        <f ca="1">IF(ISNA(MATCH(LV$3,Ferien!$L$5:$L$44,0)),IF(LU24&gt;0,IF(AND(LU24=1,LT24=0),0,LU24-1),0),INDIRECT("Ferien!$BD"&amp;(MATCH(LV$3,Ferien!$L$5:$L$44,0))+4)+1)</f>
        <v>0</v>
      </c>
      <c r="LW24" s="18">
        <f ca="1">IF(ISNA(MATCH(LW$3,Ferien!$L$5:$L$44,0)),IF(LV24&gt;0,IF(AND(LV24=1,LU24=0),0,LV24-1),0),INDIRECT("Ferien!$BD"&amp;(MATCH(LW$3,Ferien!$L$5:$L$44,0))+4)+1)</f>
        <v>0</v>
      </c>
      <c r="LX24" s="18">
        <f ca="1">IF(ISNA(MATCH(LX$3,Ferien!$L$5:$L$44,0)),IF(LW24&gt;0,IF(AND(LW24=1,LV24=0),0,LW24-1),0),INDIRECT("Ferien!$BD"&amp;(MATCH(LX$3,Ferien!$L$5:$L$44,0))+4)+1)</f>
        <v>0</v>
      </c>
      <c r="LY24" s="18">
        <f ca="1">IF(ISNA(MATCH(LY$3,Ferien!$L$5:$L$44,0)),IF(LX24&gt;0,IF(AND(LX24=1,LW24=0),0,LX24-1),0),INDIRECT("Ferien!$BD"&amp;(MATCH(LY$3,Ferien!$L$5:$L$44,0))+4)+1)</f>
        <v>0</v>
      </c>
      <c r="LZ24" s="18">
        <f ca="1">IF(ISNA(MATCH(LZ$3,Ferien!$L$5:$L$44,0)),IF(LY24&gt;0,IF(AND(LY24=1,LX24=0),0,LY24-1),0),INDIRECT("Ferien!$BD"&amp;(MATCH(LZ$3,Ferien!$L$5:$L$44,0))+4)+1)</f>
        <v>0</v>
      </c>
      <c r="MA24" s="18">
        <f ca="1">IF(ISNA(MATCH(MA$3,Ferien!$L$5:$L$44,0)),IF(LZ24&gt;0,IF(AND(LZ24=1,LY24=0),0,LZ24-1),0),INDIRECT("Ferien!$BD"&amp;(MATCH(MA$3,Ferien!$L$5:$L$44,0))+4)+1)</f>
        <v>0</v>
      </c>
      <c r="MB24" s="18">
        <f ca="1">IF(ISNA(MATCH(MB$3,Ferien!$L$5:$L$44,0)),IF(MA24&gt;0,IF(AND(MA24=1,LZ24=0),0,MA24-1),0),INDIRECT("Ferien!$BD"&amp;(MATCH(MB$3,Ferien!$L$5:$L$44,0))+4)+1)</f>
        <v>0</v>
      </c>
      <c r="MC24" s="18">
        <f ca="1">IF(ISNA(MATCH(MC$3,Ferien!$L$5:$L$44,0)),IF(MB24&gt;0,IF(AND(MB24=1,MA24=0),0,MB24-1),0),INDIRECT("Ferien!$BD"&amp;(MATCH(MC$3,Ferien!$L$5:$L$44,0))+4)+1)</f>
        <v>0</v>
      </c>
      <c r="MD24" s="18">
        <f ca="1">IF(ISNA(MATCH(MD$3,Ferien!$L$5:$L$44,0)),IF(MC24&gt;0,IF(AND(MC24=1,MB24=0),0,MC24-1),0),INDIRECT("Ferien!$BD"&amp;(MATCH(MD$3,Ferien!$L$5:$L$44,0))+4)+1)</f>
        <v>0</v>
      </c>
      <c r="ME24" s="18">
        <f ca="1">IF(ISNA(MATCH(ME$3,Ferien!$L$5:$L$44,0)),IF(MD24&gt;0,IF(AND(MD24=1,MC24=0),0,MD24-1),0),INDIRECT("Ferien!$BD"&amp;(MATCH(ME$3,Ferien!$L$5:$L$44,0))+4)+1)</f>
        <v>0</v>
      </c>
      <c r="MF24" s="18">
        <f ca="1">IF(ISNA(MATCH(MF$3,Ferien!$L$5:$L$44,0)),IF(ME24&gt;0,IF(AND(ME24=1,MD24=0),0,ME24-1),0),INDIRECT("Ferien!$BD"&amp;(MATCH(MF$3,Ferien!$L$5:$L$44,0))+4)+1)</f>
        <v>0</v>
      </c>
      <c r="MG24" s="18">
        <f ca="1">IF(ISNA(MATCH(MG$3,Ferien!$L$5:$L$44,0)),IF(MF24&gt;0,IF(AND(MF24=1,ME24=0),0,MF24-1),0),INDIRECT("Ferien!$BD"&amp;(MATCH(MG$3,Ferien!$L$5:$L$44,0))+4)+1)</f>
        <v>0</v>
      </c>
      <c r="MH24" s="18">
        <f ca="1">IF(ISNA(MATCH(MH$3,Ferien!$L$5:$L$44,0)),IF(MG24&gt;0,IF(AND(MG24=1,MF24=0),0,MG24-1),0),INDIRECT("Ferien!$BD"&amp;(MATCH(MH$3,Ferien!$L$5:$L$44,0))+4)+1)</f>
        <v>0</v>
      </c>
      <c r="MI24" s="18">
        <f ca="1">IF(ISNA(MATCH(MI$3,Ferien!$L$5:$L$44,0)),IF(MH24&gt;0,IF(AND(MH24=1,MG24=0),0,MH24-1),0),INDIRECT("Ferien!$BD"&amp;(MATCH(MI$3,Ferien!$L$5:$L$44,0))+4)+1)</f>
        <v>0</v>
      </c>
      <c r="MJ24" s="18">
        <f ca="1">IF(ISNA(MATCH(MJ$3,Ferien!$L$5:$L$44,0)),IF(MI24&gt;0,IF(AND(MI24=1,MH24=0),0,MI24-1),0),INDIRECT("Ferien!$BD"&amp;(MATCH(MJ$3,Ferien!$L$5:$L$44,0))+4)+1)</f>
        <v>0</v>
      </c>
      <c r="MK24" s="18">
        <f ca="1">IF(ISNA(MATCH(MK$3,Ferien!$L$5:$L$44,0)),IF(MJ24&gt;0,IF(AND(MJ24=1,MI24=0),0,MJ24-1),0),INDIRECT("Ferien!$BD"&amp;(MATCH(MK$3,Ferien!$L$5:$L$44,0))+4)+1)</f>
        <v>0</v>
      </c>
      <c r="ML24" s="18">
        <f ca="1">IF(ISNA(MATCH(ML$3,Ferien!$L$5:$L$44,0)),IF(MK24&gt;0,IF(AND(MK24=1,MJ24=0),0,MK24-1),0),INDIRECT("Ferien!$BD"&amp;(MATCH(ML$3,Ferien!$L$5:$L$44,0))+4)+1)</f>
        <v>0</v>
      </c>
      <c r="MM24" s="18">
        <f ca="1">IF(ISNA(MATCH(MM$3,Ferien!$L$5:$L$44,0)),IF(ML24&gt;0,IF(AND(ML24=1,MK24=0),0,ML24-1),0),INDIRECT("Ferien!$BD"&amp;(MATCH(MM$3,Ferien!$L$5:$L$44,0))+4)+1)</f>
        <v>0</v>
      </c>
      <c r="MN24" s="18">
        <f ca="1">IF(ISNA(MATCH(MN$3,Ferien!$L$5:$L$44,0)),IF(MM24&gt;0,IF(AND(MM24=1,ML24=0),0,MM24-1),0),INDIRECT("Ferien!$BD"&amp;(MATCH(MN$3,Ferien!$L$5:$L$44,0))+4)+1)</f>
        <v>0</v>
      </c>
      <c r="MO24" s="18">
        <f ca="1">IF(ISNA(MATCH(MO$3,Ferien!$L$5:$L$44,0)),IF(MN24&gt;0,IF(AND(MN24=1,MM24=0),0,MN24-1),0),INDIRECT("Ferien!$BD"&amp;(MATCH(MO$3,Ferien!$L$5:$L$44,0))+4)+1)</f>
        <v>0</v>
      </c>
      <c r="MP24" s="18">
        <f ca="1">IF(ISNA(MATCH(MP$3,Ferien!$L$5:$L$44,0)),IF(MO24&gt;0,IF(AND(MO24=1,MN24=0),0,MO24-1),0),INDIRECT("Ferien!$BD"&amp;(MATCH(MP$3,Ferien!$L$5:$L$44,0))+4)+1)</f>
        <v>0</v>
      </c>
      <c r="MQ24" s="18">
        <f ca="1">IF(ISNA(MATCH(MQ$3,Ferien!$L$5:$L$44,0)),IF(MP24&gt;0,IF(AND(MP24=1,MO24=0),0,MP24-1),0),INDIRECT("Ferien!$BD"&amp;(MATCH(MQ$3,Ferien!$L$5:$L$44,0))+4)+1)</f>
        <v>0</v>
      </c>
      <c r="MR24" s="18">
        <f ca="1">IF(ISNA(MATCH(MR$3,Ferien!$L$5:$L$44,0)),IF(MQ24&gt;0,IF(AND(MQ24=1,MP24=0),0,MQ24-1),0),INDIRECT("Ferien!$BD"&amp;(MATCH(MR$3,Ferien!$L$5:$L$44,0))+4)+1)</f>
        <v>0</v>
      </c>
      <c r="MS24" s="18">
        <f ca="1">IF(ISNA(MATCH(MS$3,Ferien!$L$5:$L$44,0)),IF(MR24&gt;0,IF(AND(MR24=1,MQ24=0),0,MR24-1),0),INDIRECT("Ferien!$BD"&amp;(MATCH(MS$3,Ferien!$L$5:$L$44,0))+4)+1)</f>
        <v>0</v>
      </c>
      <c r="MT24" s="18">
        <f ca="1">IF(ISNA(MATCH(MT$3,Ferien!$L$5:$L$44,0)),IF(MS24&gt;0,IF(AND(MS24=1,MR24=0),0,MS24-1),0),INDIRECT("Ferien!$BD"&amp;(MATCH(MT$3,Ferien!$L$5:$L$44,0))+4)+1)</f>
        <v>0</v>
      </c>
      <c r="MU24" s="18">
        <f ca="1">IF(ISNA(MATCH(MU$3,Ferien!$L$5:$L$44,0)),IF(MT24&gt;0,IF(AND(MT24=1,MS24=0),0,MT24-1),0),INDIRECT("Ferien!$BD"&amp;(MATCH(MU$3,Ferien!$L$5:$L$44,0))+4)+1)</f>
        <v>0</v>
      </c>
      <c r="MV24" s="18">
        <f ca="1">IF(ISNA(MATCH(MV$3,Ferien!$L$5:$L$44,0)),IF(MU24&gt;0,IF(AND(MU24=1,MT24=0),0,MU24-1),0),INDIRECT("Ferien!$BD"&amp;(MATCH(MV$3,Ferien!$L$5:$L$44,0))+4)+1)</f>
        <v>0</v>
      </c>
      <c r="MW24" s="18">
        <f ca="1">IF(ISNA(MATCH(MW$3,Ferien!$L$5:$L$44,0)),IF(MV24&gt;0,IF(AND(MV24=1,MU24=0),0,MV24-1),0),INDIRECT("Ferien!$BD"&amp;(MATCH(MW$3,Ferien!$L$5:$L$44,0))+4)+1)</f>
        <v>0</v>
      </c>
      <c r="MX24" s="18">
        <f ca="1">IF(ISNA(MATCH(MX$3,Ferien!$L$5:$L$44,0)),IF(MW24&gt;0,IF(AND(MW24=1,MV24=0),0,MW24-1),0),INDIRECT("Ferien!$BD"&amp;(MATCH(MX$3,Ferien!$L$5:$L$44,0))+4)+1)</f>
        <v>0</v>
      </c>
      <c r="MY24" s="18">
        <f ca="1">IF(ISNA(MATCH(MY$3,Ferien!$L$5:$L$44,0)),IF(MX24&gt;0,IF(AND(MX24=1,MW24=0),0,MX24-1),0),INDIRECT("Ferien!$BD"&amp;(MATCH(MY$3,Ferien!$L$5:$L$44,0))+4)+1)</f>
        <v>0</v>
      </c>
      <c r="MZ24" s="18">
        <f ca="1">IF(ISNA(MATCH(MZ$3,Ferien!$L$5:$L$44,0)),IF(MY24&gt;0,IF(AND(MY24=1,MX24=0),0,MY24-1),0),INDIRECT("Ferien!$BD"&amp;(MATCH(MZ$3,Ferien!$L$5:$L$44,0))+4)+1)</f>
        <v>0</v>
      </c>
      <c r="NA24" s="18">
        <f ca="1">IF(ISNA(MATCH(NA$3,Ferien!$L$5:$L$44,0)),IF(MZ24&gt;0,IF(AND(MZ24=1,MY24=0),0,MZ24-1),0),INDIRECT("Ferien!$BD"&amp;(MATCH(NA$3,Ferien!$L$5:$L$44,0))+4)+1)</f>
        <v>0</v>
      </c>
      <c r="NB24" s="18">
        <f ca="1">IF(ISNA(MATCH(NB$3,Ferien!$L$5:$L$44,0)),IF(NA24&gt;0,IF(AND(NA24=1,MZ24=0),0,NA24-1),0),INDIRECT("Ferien!$BD"&amp;(MATCH(NB$3,Ferien!$L$5:$L$44,0))+4)+1)</f>
        <v>0</v>
      </c>
      <c r="NC24" s="18">
        <f ca="1">IF(ISNA(MATCH(NC$3,Ferien!$L$5:$L$44,0)),IF(NB24&gt;0,IF(AND(NB24=1,NA24=0),0,NB24-1),0),INDIRECT("Ferien!$BD"&amp;(MATCH(NC$3,Ferien!$L$5:$L$44,0))+4)+1)</f>
        <v>0</v>
      </c>
      <c r="ND24" s="18">
        <f ca="1">IF(ISNA(MATCH(ND$3,Ferien!$L$5:$L$44,0)),IF(NC24&gt;0,IF(AND(NC24=1,NB24=0),0,NC24-1),0),INDIRECT("Ferien!$BD"&amp;(MATCH(ND$3,Ferien!$L$5:$L$44,0))+4)+1)</f>
        <v>0</v>
      </c>
      <c r="NE24" s="18">
        <f ca="1">IF(ISNA(MATCH(NE$3,Ferien!$L$5:$L$44,0)),IF(ND24&gt;0,IF(AND(ND24=1,NC24=0),0,ND24-1),0),INDIRECT("Ferien!$BD"&amp;(MATCH(NE$3,Ferien!$L$5:$L$44,0))+4)+1)</f>
        <v>0</v>
      </c>
      <c r="NF24" s="18">
        <f ca="1">IF(ISNA(MATCH(NF$3,Ferien!$L$5:$L$44,0)),IF(NE24&gt;0,IF(AND(NE24=1,ND24=0),0,NE24-1),0),INDIRECT("Ferien!$BD"&amp;(MATCH(NF$3,Ferien!$L$5:$L$44,0))+4)+1)</f>
        <v>0</v>
      </c>
      <c r="NG24" s="18">
        <f ca="1">IF(ISNA(MATCH(NG$3,Ferien!$L$5:$L$44,0)),IF(NF24&gt;0,IF(AND(NF24=1,NE24=0),0,NF24-1),0),INDIRECT("Ferien!$BD"&amp;(MATCH(NG$3,Ferien!$L$5:$L$44,0))+4)+1)</f>
        <v>0</v>
      </c>
      <c r="NH24" s="18">
        <f ca="1">IF(ISNA(MATCH(NH$3,Ferien!$L$5:$L$44,0)),IF(NG24&gt;0,IF(AND(NG24=1,NF24=0),0,NG24-1),0),INDIRECT("Ferien!$BD"&amp;(MATCH(NH$3,Ferien!$L$5:$L$44,0))+4)+1)</f>
        <v>0</v>
      </c>
      <c r="NI24" s="18">
        <f ca="1">IF(ISNA(MATCH(NI$3,Ferien!$L$5:$L$44,0)),IF(NH24&gt;0,IF(AND(NH24=1,NG24=0),0,NH24-1),0),INDIRECT("Ferien!$BD"&amp;(MATCH(NI$3,Ferien!$L$5:$L$44,0))+4)+1)</f>
        <v>0</v>
      </c>
      <c r="NJ24" s="18">
        <f ca="1">IF(ISNA(MATCH(NJ$3,Ferien!$L$5:$L$44,0)),IF(NI24&gt;0,IF(AND(NI24=1,NH24=0),0,NI24-1),0),INDIRECT("Ferien!$BD"&amp;(MATCH(NJ$3,Ferien!$L$5:$L$44,0))+4)+1)</f>
        <v>0</v>
      </c>
      <c r="NK24" s="18">
        <f ca="1">IF(ISNA(MATCH(NK$3,Ferien!$L$5:$L$44,0)),IF(NJ24&gt;0,IF(AND(NJ24=1,NI24=0),0,NJ24-1),0),INDIRECT("Ferien!$BD"&amp;(MATCH(NK$3,Ferien!$L$5:$L$44,0))+4)+1)</f>
        <v>0</v>
      </c>
      <c r="NL24" s="18">
        <f ca="1">IF(ISNA(MATCH(NL$3,Ferien!$L$5:$L$44,0)),IF(NK24&gt;0,IF(AND(NK24=1,NJ24=0),0,NK24-1),0),INDIRECT("Ferien!$BD"&amp;(MATCH(NL$3,Ferien!$L$5:$L$44,0))+4)+1)</f>
        <v>0</v>
      </c>
      <c r="NM24" s="18">
        <f ca="1">IF(ISNA(MATCH(NM$3,Ferien!$L$5:$L$44,0)),IF(NL24&gt;0,IF(AND(NL24=1,NK24=0),0,NL24-1),0),INDIRECT("Ferien!$BD"&amp;(MATCH(NM$3,Ferien!$L$5:$L$44,0))+4)+1)</f>
        <v>0</v>
      </c>
      <c r="NN24" s="18">
        <f ca="1">IF(ISNA(MATCH(NN$3,Ferien!$L$5:$L$44,0)),IF(NM24&gt;0,IF(AND(NM24=1,NL24=0),0,NM24-1),0),INDIRECT("Ferien!$BD"&amp;(MATCH(NN$3,Ferien!$L$5:$L$44,0))+4)+1)</f>
        <v>0</v>
      </c>
      <c r="NO24" s="18">
        <f ca="1">IF(ISNA(MATCH(NO$3,Ferien!$L$5:$L$44,0)),IF(NN24&gt;0,IF(AND(NN24=1,NM24=0),0,NN24-1),0),INDIRECT("Ferien!$BD"&amp;(MATCH(NO$3,Ferien!$L$5:$L$44,0))+4)+1)</f>
        <v>0</v>
      </c>
      <c r="NP24" s="18">
        <f ca="1">IF(ISNA(MATCH(NP$3,Ferien!$L$5:$L$44,0)),IF(NO24&gt;0,IF(AND(NO24=1,NN24=0),0,NO24-1),0),INDIRECT("Ferien!$BD"&amp;(MATCH(NP$3,Ferien!$L$5:$L$44,0))+4)+1)</f>
        <v>0</v>
      </c>
      <c r="NQ24" s="18">
        <f ca="1">IF(ISNA(MATCH(NQ$3,Ferien!$L$5:$L$44,0)),IF(NP24&gt;0,IF(AND(NP24=1,NO24=0),0,NP24-1),0),INDIRECT("Ferien!$BD"&amp;(MATCH(NQ$3,Ferien!$L$5:$L$44,0))+4)+1)</f>
        <v>0</v>
      </c>
      <c r="NR24" s="18">
        <f ca="1">IF(ISNA(MATCH(NR$3,Ferien!$L$5:$L$44,0)),IF(NQ24&gt;0,IF(AND(NQ24=1,NP24=0),0,NQ24-1),0),INDIRECT("Ferien!$BD"&amp;(MATCH(NR$3,Ferien!$L$5:$L$44,0))+4)+1)</f>
        <v>0</v>
      </c>
      <c r="NS24" s="18">
        <f ca="1">IF(ISNA(MATCH(NS$3,Ferien!$L$5:$L$44,0)),IF(NR24&gt;0,IF(AND(NR24=1,NQ24=0),0,NR24-1),0),INDIRECT("Ferien!$BD"&amp;(MATCH(NS$3,Ferien!$L$5:$L$44,0))+4)+1)</f>
        <v>0</v>
      </c>
      <c r="NT24" s="18">
        <f ca="1">IF(ISNA(MATCH(NT$3,Ferien!$L$5:$L$44,0)),IF(NS24&gt;0,IF(AND(NS24=1,NR24=0),0,NS24-1),0),INDIRECT("Ferien!$BD"&amp;(MATCH(NT$3,Ferien!$L$5:$L$44,0))+4)+1)</f>
        <v>0</v>
      </c>
      <c r="NU24" s="18">
        <f ca="1">IF(ISNA(MATCH(NU$3,Ferien!$L$5:$L$44,0)),IF(NT24&gt;0,IF(AND(NT24=1,NS24=0),0,NT24-1),0),INDIRECT("Ferien!$BD"&amp;(MATCH(NU$3,Ferien!$L$5:$L$44,0))+4)+1)</f>
        <v>0</v>
      </c>
    </row>
    <row r="25" spans="2:385" s="11" customFormat="1" ht="15" hidden="1" customHeight="1" x14ac:dyDescent="0.45">
      <c r="B25" s="159"/>
      <c r="C25" s="17" t="s">
        <v>20</v>
      </c>
      <c r="D25" s="17"/>
      <c r="E25" s="163"/>
      <c r="F25" s="163"/>
      <c r="G25" s="170"/>
      <c r="H25" s="170"/>
      <c r="I25" s="136"/>
      <c r="J25" s="136"/>
      <c r="K25" s="136"/>
      <c r="L25" s="165"/>
      <c r="M25" s="165"/>
      <c r="N25" s="167"/>
      <c r="O25" s="167"/>
      <c r="P25" s="154"/>
      <c r="Q25" s="156"/>
      <c r="R25" s="170"/>
      <c r="S25" s="158"/>
      <c r="T25" s="18">
        <f ca="1">IF(ISNA(MATCH(T$3,Ferien!$N$5:$N$44,0)),0,INDIRECT("Ferien!$BD"&amp;(MATCH(T$3,Ferien!$N$5:$N$44,0))+4)+1)</f>
        <v>0</v>
      </c>
      <c r="U25" s="18">
        <f ca="1">IF(ISNA(MATCH(U$3,Ferien!$N$5:$N$44,0)),IF(T25&gt;0,IF(AND(T25=1,S25=0),0,T25-1),0),INDIRECT("Ferien!$BD"&amp;(MATCH(U$3,Ferien!$N$5:$N$44,0))+4)+1)</f>
        <v>0</v>
      </c>
      <c r="V25" s="18">
        <f ca="1">IF(ISNA(MATCH(V$3,Ferien!$N$5:$N$44,0)),IF(U25&gt;0,IF(AND(U25=1,T25=0),0,U25-1),0),INDIRECT("Ferien!$BD"&amp;(MATCH(V$3,Ferien!$N$5:$N$44,0))+4)+1)</f>
        <v>0</v>
      </c>
      <c r="W25" s="18">
        <f ca="1">IF(ISNA(MATCH(W$3,Ferien!$N$5:$N$44,0)),IF(V25&gt;0,IF(AND(V25=1,U25=0),0,V25-1),0),INDIRECT("Ferien!$BD"&amp;(MATCH(W$3,Ferien!$N$5:$N$44,0))+4)+1)</f>
        <v>0</v>
      </c>
      <c r="X25" s="18">
        <f ca="1">IF(ISNA(MATCH(X$3,Ferien!$N$5:$N$44,0)),IF(W25&gt;0,IF(AND(W25=1,V25=0),0,W25-1),0),INDIRECT("Ferien!$BD"&amp;(MATCH(X$3,Ferien!$N$5:$N$44,0))+4)+1)</f>
        <v>0</v>
      </c>
      <c r="Y25" s="18">
        <f ca="1">IF(ISNA(MATCH(Y$3,Ferien!$N$5:$N$44,0)),IF(X25&gt;0,IF(AND(X25=1,W25=0),0,X25-1),0),INDIRECT("Ferien!$BD"&amp;(MATCH(Y$3,Ferien!$N$5:$N$44,0))+4)+1)</f>
        <v>0</v>
      </c>
      <c r="Z25" s="18">
        <f ca="1">IF(ISNA(MATCH(Z$3,Ferien!$N$5:$N$44,0)),IF(Y25&gt;0,IF(AND(Y25=1,X25=0),0,Y25-1),0),INDIRECT("Ferien!$BD"&amp;(MATCH(Z$3,Ferien!$N$5:$N$44,0))+4)+1)</f>
        <v>0</v>
      </c>
      <c r="AA25" s="18">
        <f ca="1">IF(ISNA(MATCH(AA$3,Ferien!$N$5:$N$44,0)),IF(Z25&gt;0,IF(AND(Z25=1,Y25=0),0,Z25-1),0),INDIRECT("Ferien!$BD"&amp;(MATCH(AA$3,Ferien!$N$5:$N$44,0))+4)+1)</f>
        <v>0</v>
      </c>
      <c r="AB25" s="18">
        <f ca="1">IF(ISNA(MATCH(AB$3,Ferien!$N$5:$N$44,0)),IF(AA25&gt;0,IF(AND(AA25=1,Z25=0),0,AA25-1),0),INDIRECT("Ferien!$BD"&amp;(MATCH(AB$3,Ferien!$N$5:$N$44,0))+4)+1)</f>
        <v>0</v>
      </c>
      <c r="AC25" s="18">
        <f ca="1">IF(ISNA(MATCH(AC$3,Ferien!$N$5:$N$44,0)),IF(AB25&gt;0,IF(AND(AB25=1,AA25=0),0,AB25-1),0),INDIRECT("Ferien!$BD"&amp;(MATCH(AC$3,Ferien!$N$5:$N$44,0))+4)+1)</f>
        <v>0</v>
      </c>
      <c r="AD25" s="18">
        <f ca="1">IF(ISNA(MATCH(AD$3,Ferien!$N$5:$N$44,0)),IF(AC25&gt;0,IF(AND(AC25=1,AB25=0),0,AC25-1),0),INDIRECT("Ferien!$BD"&amp;(MATCH(AD$3,Ferien!$N$5:$N$44,0))+4)+1)</f>
        <v>0</v>
      </c>
      <c r="AE25" s="18">
        <f ca="1">IF(ISNA(MATCH(AE$3,Ferien!$N$5:$N$44,0)),IF(AD25&gt;0,IF(AND(AD25=1,AC25=0),0,AD25-1),0),INDIRECT("Ferien!$BD"&amp;(MATCH(AE$3,Ferien!$N$5:$N$44,0))+4)+1)</f>
        <v>0</v>
      </c>
      <c r="AF25" s="18">
        <f ca="1">IF(ISNA(MATCH(AF$3,Ferien!$N$5:$N$44,0)),IF(AE25&gt;0,IF(AND(AE25=1,AD25=0),0,AE25-1),0),INDIRECT("Ferien!$BD"&amp;(MATCH(AF$3,Ferien!$N$5:$N$44,0))+4)+1)</f>
        <v>0</v>
      </c>
      <c r="AG25" s="18">
        <f ca="1">IF(ISNA(MATCH(AG$3,Ferien!$N$5:$N$44,0)),IF(AF25&gt;0,IF(AND(AF25=1,AE25=0),0,AF25-1),0),INDIRECT("Ferien!$BD"&amp;(MATCH(AG$3,Ferien!$N$5:$N$44,0))+4)+1)</f>
        <v>0</v>
      </c>
      <c r="AH25" s="18">
        <f ca="1">IF(ISNA(MATCH(AH$3,Ferien!$N$5:$N$44,0)),IF(AG25&gt;0,IF(AND(AG25=1,AF25=0),0,AG25-1),0),INDIRECT("Ferien!$BD"&amp;(MATCH(AH$3,Ferien!$N$5:$N$44,0))+4)+1)</f>
        <v>0</v>
      </c>
      <c r="AI25" s="18">
        <f ca="1">IF(ISNA(MATCH(AI$3,Ferien!$N$5:$N$44,0)),IF(AH25&gt;0,IF(AND(AH25=1,AG25=0),0,AH25-1),0),INDIRECT("Ferien!$BD"&amp;(MATCH(AI$3,Ferien!$N$5:$N$44,0))+4)+1)</f>
        <v>0</v>
      </c>
      <c r="AJ25" s="18">
        <f ca="1">IF(ISNA(MATCH(AJ$3,Ferien!$N$5:$N$44,0)),IF(AI25&gt;0,IF(AND(AI25=1,AH25=0),0,AI25-1),0),INDIRECT("Ferien!$BD"&amp;(MATCH(AJ$3,Ferien!$N$5:$N$44,0))+4)+1)</f>
        <v>0</v>
      </c>
      <c r="AK25" s="18">
        <f ca="1">IF(ISNA(MATCH(AK$3,Ferien!$N$5:$N$44,0)),IF(AJ25&gt;0,IF(AND(AJ25=1,AI25=0),0,AJ25-1),0),INDIRECT("Ferien!$BD"&amp;(MATCH(AK$3,Ferien!$N$5:$N$44,0))+4)+1)</f>
        <v>0</v>
      </c>
      <c r="AL25" s="18">
        <f ca="1">IF(ISNA(MATCH(AL$3,Ferien!$N$5:$N$44,0)),IF(AK25&gt;0,IF(AND(AK25=1,AJ25=0),0,AK25-1),0),INDIRECT("Ferien!$BD"&amp;(MATCH(AL$3,Ferien!$N$5:$N$44,0))+4)+1)</f>
        <v>0</v>
      </c>
      <c r="AM25" s="18">
        <f ca="1">IF(ISNA(MATCH(AM$3,Ferien!$N$5:$N$44,0)),IF(AL25&gt;0,IF(AND(AL25=1,AK25=0),0,AL25-1),0),INDIRECT("Ferien!$BD"&amp;(MATCH(AM$3,Ferien!$N$5:$N$44,0))+4)+1)</f>
        <v>0</v>
      </c>
      <c r="AN25" s="18">
        <f ca="1">IF(ISNA(MATCH(AN$3,Ferien!$N$5:$N$44,0)),IF(AM25&gt;0,IF(AND(AM25=1,AL25=0),0,AM25-1),0),INDIRECT("Ferien!$BD"&amp;(MATCH(AN$3,Ferien!$N$5:$N$44,0))+4)+1)</f>
        <v>0</v>
      </c>
      <c r="AO25" s="18">
        <f ca="1">IF(ISNA(MATCH(AO$3,Ferien!$N$5:$N$44,0)),IF(AN25&gt;0,IF(AND(AN25=1,AM25=0),0,AN25-1),0),INDIRECT("Ferien!$BD"&amp;(MATCH(AO$3,Ferien!$N$5:$N$44,0))+4)+1)</f>
        <v>0</v>
      </c>
      <c r="AP25" s="18">
        <f ca="1">IF(ISNA(MATCH(AP$3,Ferien!$N$5:$N$44,0)),IF(AO25&gt;0,IF(AND(AO25=1,AN25=0),0,AO25-1),0),INDIRECT("Ferien!$BD"&amp;(MATCH(AP$3,Ferien!$N$5:$N$44,0))+4)+1)</f>
        <v>0</v>
      </c>
      <c r="AQ25" s="18">
        <f ca="1">IF(ISNA(MATCH(AQ$3,Ferien!$N$5:$N$44,0)),IF(AP25&gt;0,IF(AND(AP25=1,AO25=0),0,AP25-1),0),INDIRECT("Ferien!$BD"&amp;(MATCH(AQ$3,Ferien!$N$5:$N$44,0))+4)+1)</f>
        <v>0</v>
      </c>
      <c r="AR25" s="18">
        <f ca="1">IF(ISNA(MATCH(AR$3,Ferien!$N$5:$N$44,0)),IF(AQ25&gt;0,IF(AND(AQ25=1,AP25=0),0,AQ25-1),0),INDIRECT("Ferien!$BD"&amp;(MATCH(AR$3,Ferien!$N$5:$N$44,0))+4)+1)</f>
        <v>0</v>
      </c>
      <c r="AS25" s="18">
        <f ca="1">IF(ISNA(MATCH(AS$3,Ferien!$N$5:$N$44,0)),IF(AR25&gt;0,IF(AND(AR25=1,AQ25=0),0,AR25-1),0),INDIRECT("Ferien!$BD"&amp;(MATCH(AS$3,Ferien!$N$5:$N$44,0))+4)+1)</f>
        <v>0</v>
      </c>
      <c r="AT25" s="18">
        <f ca="1">IF(ISNA(MATCH(AT$3,Ferien!$N$5:$N$44,0)),IF(AS25&gt;0,IF(AND(AS25=1,AR25=0),0,AS25-1),0),INDIRECT("Ferien!$BD"&amp;(MATCH(AT$3,Ferien!$N$5:$N$44,0))+4)+1)</f>
        <v>0</v>
      </c>
      <c r="AU25" s="18">
        <f ca="1">IF(ISNA(MATCH(AU$3,Ferien!$N$5:$N$44,0)),IF(AT25&gt;0,IF(AND(AT25=1,AS25=0),0,AT25-1),0),INDIRECT("Ferien!$BD"&amp;(MATCH(AU$3,Ferien!$N$5:$N$44,0))+4)+1)</f>
        <v>0</v>
      </c>
      <c r="AV25" s="18">
        <f ca="1">IF(ISNA(MATCH(AV$3,Ferien!$N$5:$N$44,0)),IF(AU25&gt;0,IF(AND(AU25=1,AT25=0),0,AU25-1),0),INDIRECT("Ferien!$BD"&amp;(MATCH(AV$3,Ferien!$N$5:$N$44,0))+4)+1)</f>
        <v>0</v>
      </c>
      <c r="AW25" s="18">
        <f ca="1">IF(ISNA(MATCH(AW$3,Ferien!$N$5:$N$44,0)),IF(AV25&gt;0,IF(AND(AV25=1,AU25=0),0,AV25-1),0),INDIRECT("Ferien!$BD"&amp;(MATCH(AW$3,Ferien!$N$5:$N$44,0))+4)+1)</f>
        <v>0</v>
      </c>
      <c r="AX25" s="18">
        <f ca="1">IF(ISNA(MATCH(AX$3,Ferien!$N$5:$N$44,0)),IF(AW25&gt;0,IF(AND(AW25=1,AV25=0),0,AW25-1),0),INDIRECT("Ferien!$BD"&amp;(MATCH(AX$3,Ferien!$N$5:$N$44,0))+4)+1)</f>
        <v>0</v>
      </c>
      <c r="AY25" s="18">
        <f ca="1">IF(ISNA(MATCH(AY$3,Ferien!$N$5:$N$44,0)),IF(AX25&gt;0,IF(AND(AX25=1,AW25=0),0,AX25-1),0),INDIRECT("Ferien!$BD"&amp;(MATCH(AY$3,Ferien!$N$5:$N$44,0))+4)+1)</f>
        <v>0</v>
      </c>
      <c r="AZ25" s="18">
        <f ca="1">IF(ISNA(MATCH(AZ$3,Ferien!$N$5:$N$44,0)),IF(AY25&gt;0,IF(AND(AY25=1,AX25=0),0,AY25-1),0),INDIRECT("Ferien!$BD"&amp;(MATCH(AZ$3,Ferien!$N$5:$N$44,0))+4)+1)</f>
        <v>0</v>
      </c>
      <c r="BA25" s="18">
        <f ca="1">IF(ISNA(MATCH(BA$3,Ferien!$N$5:$N$44,0)),IF(AZ25&gt;0,IF(AND(AZ25=1,AY25=0),0,AZ25-1),0),INDIRECT("Ferien!$BD"&amp;(MATCH(BA$3,Ferien!$N$5:$N$44,0))+4)+1)</f>
        <v>0</v>
      </c>
      <c r="BB25" s="18">
        <f ca="1">IF(ISNA(MATCH(BB$3,Ferien!$N$5:$N$44,0)),IF(BA25&gt;0,IF(AND(BA25=1,AZ25=0),0,BA25-1),0),INDIRECT("Ferien!$BD"&amp;(MATCH(BB$3,Ferien!$N$5:$N$44,0))+4)+1)</f>
        <v>0</v>
      </c>
      <c r="BC25" s="18">
        <f ca="1">IF(ISNA(MATCH(BC$3,Ferien!$N$5:$N$44,0)),IF(BB25&gt;0,IF(AND(BB25=1,BA25=0),0,BB25-1),0),INDIRECT("Ferien!$BD"&amp;(MATCH(BC$3,Ferien!$N$5:$N$44,0))+4)+1)</f>
        <v>0</v>
      </c>
      <c r="BD25" s="18">
        <f ca="1">IF(ISNA(MATCH(BD$3,Ferien!$N$5:$N$44,0)),IF(BC25&gt;0,IF(AND(BC25=1,BB25=0),0,BC25-1),0),INDIRECT("Ferien!$BD"&amp;(MATCH(BD$3,Ferien!$N$5:$N$44,0))+4)+1)</f>
        <v>0</v>
      </c>
      <c r="BE25" s="18">
        <f ca="1">IF(ISNA(MATCH(BE$3,Ferien!$N$5:$N$44,0)),IF(BD25&gt;0,IF(AND(BD25=1,BC25=0),0,BD25-1),0),INDIRECT("Ferien!$BD"&amp;(MATCH(BE$3,Ferien!$N$5:$N$44,0))+4)+1)</f>
        <v>0</v>
      </c>
      <c r="BF25" s="18">
        <f ca="1">IF(ISNA(MATCH(BF$3,Ferien!$N$5:$N$44,0)),IF(BE25&gt;0,IF(AND(BE25=1,BD25=0),0,BE25-1),0),INDIRECT("Ferien!$BD"&amp;(MATCH(BF$3,Ferien!$N$5:$N$44,0))+4)+1)</f>
        <v>0</v>
      </c>
      <c r="BG25" s="18">
        <f ca="1">IF(ISNA(MATCH(BG$3,Ferien!$N$5:$N$44,0)),IF(BF25&gt;0,IF(AND(BF25=1,BE25=0),0,BF25-1),0),INDIRECT("Ferien!$BD"&amp;(MATCH(BG$3,Ferien!$N$5:$N$44,0))+4)+1)</f>
        <v>0</v>
      </c>
      <c r="BH25" s="18">
        <f ca="1">IF(ISNA(MATCH(BH$3,Ferien!$N$5:$N$44,0)),IF(BG25&gt;0,IF(AND(BG25=1,BF25=0),0,BG25-1),0),INDIRECT("Ferien!$BD"&amp;(MATCH(BH$3,Ferien!$N$5:$N$44,0))+4)+1)</f>
        <v>0</v>
      </c>
      <c r="BI25" s="18">
        <f ca="1">IF(ISNA(MATCH(BI$3,Ferien!$N$5:$N$44,0)),IF(BH25&gt;0,IF(AND(BH25=1,BG25=0),0,BH25-1),0),INDIRECT("Ferien!$BD"&amp;(MATCH(BI$3,Ferien!$N$5:$N$44,0))+4)+1)</f>
        <v>0</v>
      </c>
      <c r="BJ25" s="18">
        <f ca="1">IF(ISNA(MATCH(BJ$3,Ferien!$N$5:$N$44,0)),IF(BI25&gt;0,IF(AND(BI25=1,BH25=0),0,BI25-1),0),INDIRECT("Ferien!$BD"&amp;(MATCH(BJ$3,Ferien!$N$5:$N$44,0))+4)+1)</f>
        <v>0</v>
      </c>
      <c r="BK25" s="18">
        <f ca="1">IF(ISNA(MATCH(BK$3,Ferien!$N$5:$N$44,0)),IF(BJ25&gt;0,IF(AND(BJ25=1,BI25=0),0,BJ25-1),0),INDIRECT("Ferien!$BD"&amp;(MATCH(BK$3,Ferien!$N$5:$N$44,0))+4)+1)</f>
        <v>0</v>
      </c>
      <c r="BL25" s="18">
        <f ca="1">IF(ISNA(MATCH(BL$3,Ferien!$N$5:$N$44,0)),IF(BK25&gt;0,IF(AND(BK25=1,BJ25=0),0,BK25-1),0),INDIRECT("Ferien!$BD"&amp;(MATCH(BL$3,Ferien!$N$5:$N$44,0))+4)+1)</f>
        <v>0</v>
      </c>
      <c r="BM25" s="18">
        <f ca="1">IF(ISNA(MATCH(BM$3,Ferien!$N$5:$N$44,0)),IF(BL25&gt;0,IF(AND(BL25=1,BK25=0),0,BL25-1),0),INDIRECT("Ferien!$BD"&amp;(MATCH(BM$3,Ferien!$N$5:$N$44,0))+4)+1)</f>
        <v>0</v>
      </c>
      <c r="BN25" s="18">
        <f ca="1">IF(ISNA(MATCH(BN$3,Ferien!$N$5:$N$44,0)),IF(BM25&gt;0,IF(AND(BM25=1,BL25=0),0,BM25-1),0),INDIRECT("Ferien!$BD"&amp;(MATCH(BN$3,Ferien!$N$5:$N$44,0))+4)+1)</f>
        <v>0</v>
      </c>
      <c r="BO25" s="18">
        <f ca="1">IF(ISNA(MATCH(BO$3,Ferien!$N$5:$N$44,0)),IF(BN25&gt;0,IF(AND(BN25=1,BM25=0),0,BN25-1),0),INDIRECT("Ferien!$BD"&amp;(MATCH(BO$3,Ferien!$N$5:$N$44,0))+4)+1)</f>
        <v>0</v>
      </c>
      <c r="BP25" s="18">
        <f ca="1">IF(ISNA(MATCH(BP$3,Ferien!$N$5:$N$44,0)),IF(BO25&gt;0,IF(AND(BO25=1,BN25=0),0,BO25-1),0),INDIRECT("Ferien!$BD"&amp;(MATCH(BP$3,Ferien!$N$5:$N$44,0))+4)+1)</f>
        <v>0</v>
      </c>
      <c r="BQ25" s="18">
        <f ca="1">IF(ISNA(MATCH(BQ$3,Ferien!$N$5:$N$44,0)),IF(BP25&gt;0,IF(AND(BP25=1,BO25=0),0,BP25-1),0),INDIRECT("Ferien!$BD"&amp;(MATCH(BQ$3,Ferien!$N$5:$N$44,0))+4)+1)</f>
        <v>0</v>
      </c>
      <c r="BR25" s="18">
        <f ca="1">IF(ISNA(MATCH(BR$3,Ferien!$N$5:$N$44,0)),IF(BQ25&gt;0,IF(AND(BQ25=1,BP25=0),0,BQ25-1),0),INDIRECT("Ferien!$BD"&amp;(MATCH(BR$3,Ferien!$N$5:$N$44,0))+4)+1)</f>
        <v>0</v>
      </c>
      <c r="BS25" s="18">
        <f ca="1">IF(ISNA(MATCH(BS$3,Ferien!$N$5:$N$44,0)),IF(BR25&gt;0,IF(AND(BR25=1,BQ25=0),0,BR25-1),0),INDIRECT("Ferien!$BD"&amp;(MATCH(BS$3,Ferien!$N$5:$N$44,0))+4)+1)</f>
        <v>0</v>
      </c>
      <c r="BT25" s="18">
        <f ca="1">IF(ISNA(MATCH(BT$3,Ferien!$N$5:$N$44,0)),IF(BS25&gt;0,IF(AND(BS25=1,BR25=0),0,BS25-1),0),INDIRECT("Ferien!$BD"&amp;(MATCH(BT$3,Ferien!$N$5:$N$44,0))+4)+1)</f>
        <v>0</v>
      </c>
      <c r="BU25" s="18">
        <f ca="1">IF(ISNA(MATCH(BU$3,Ferien!$N$5:$N$44,0)),IF(BT25&gt;0,IF(AND(BT25=1,BS25=0),0,BT25-1),0),INDIRECT("Ferien!$BD"&amp;(MATCH(BU$3,Ferien!$N$5:$N$44,0))+4)+1)</f>
        <v>0</v>
      </c>
      <c r="BV25" s="18">
        <f ca="1">IF(ISNA(MATCH(BV$3,Ferien!$N$5:$N$44,0)),IF(BU25&gt;0,IF(AND(BU25=1,BT25=0),0,BU25-1),0),INDIRECT("Ferien!$BD"&amp;(MATCH(BV$3,Ferien!$N$5:$N$44,0))+4)+1)</f>
        <v>0</v>
      </c>
      <c r="BW25" s="18">
        <f ca="1">IF(ISNA(MATCH(BW$3,Ferien!$N$5:$N$44,0)),IF(BV25&gt;0,IF(AND(BV25=1,BU25=0),0,BV25-1),0),INDIRECT("Ferien!$BD"&amp;(MATCH(BW$3,Ferien!$N$5:$N$44,0))+4)+1)</f>
        <v>0</v>
      </c>
      <c r="BX25" s="18">
        <f ca="1">IF(ISNA(MATCH(BX$3,Ferien!$N$5:$N$44,0)),IF(BW25&gt;0,IF(AND(BW25=1,BV25=0),0,BW25-1),0),INDIRECT("Ferien!$BD"&amp;(MATCH(BX$3,Ferien!$N$5:$N$44,0))+4)+1)</f>
        <v>0</v>
      </c>
      <c r="BY25" s="18">
        <f ca="1">IF(ISNA(MATCH(BY$3,Ferien!$N$5:$N$44,0)),IF(BX25&gt;0,IF(AND(BX25=1,BW25=0),0,BX25-1),0),INDIRECT("Ferien!$BD"&amp;(MATCH(BY$3,Ferien!$N$5:$N$44,0))+4)+1)</f>
        <v>0</v>
      </c>
      <c r="BZ25" s="18">
        <f ca="1">IF(ISNA(MATCH(BZ$3,Ferien!$N$5:$N$44,0)),IF(BY25&gt;0,IF(AND(BY25=1,BX25=0),0,BY25-1),0),INDIRECT("Ferien!$BD"&amp;(MATCH(BZ$3,Ferien!$N$5:$N$44,0))+4)+1)</f>
        <v>0</v>
      </c>
      <c r="CA25" s="18">
        <f ca="1">IF(ISNA(MATCH(CA$3,Ferien!$N$5:$N$44,0)),IF(BZ25&gt;0,IF(AND(BZ25=1,BY25=0),0,BZ25-1),0),INDIRECT("Ferien!$BD"&amp;(MATCH(CA$3,Ferien!$N$5:$N$44,0))+4)+1)</f>
        <v>0</v>
      </c>
      <c r="CB25" s="18">
        <f ca="1">IF(ISNA(MATCH(CB$3,Ferien!$N$5:$N$44,0)),IF(CA25&gt;0,IF(AND(CA25=1,BZ25=0),0,CA25-1),0),INDIRECT("Ferien!$BD"&amp;(MATCH(CB$3,Ferien!$N$5:$N$44,0))+4)+1)</f>
        <v>0</v>
      </c>
      <c r="CC25" s="18">
        <f ca="1">IF(ISNA(MATCH(CC$3,Ferien!$N$5:$N$44,0)),IF(CB25&gt;0,IF(AND(CB25=1,CA25=0),0,CB25-1),0),INDIRECT("Ferien!$BD"&amp;(MATCH(CC$3,Ferien!$N$5:$N$44,0))+4)+1)</f>
        <v>0</v>
      </c>
      <c r="CD25" s="18">
        <f ca="1">IF(ISNA(MATCH(CD$3,Ferien!$N$5:$N$44,0)),IF(CC25&gt;0,IF(AND(CC25=1,CB25=0),0,CC25-1),0),INDIRECT("Ferien!$BD"&amp;(MATCH(CD$3,Ferien!$N$5:$N$44,0))+4)+1)</f>
        <v>0</v>
      </c>
      <c r="CE25" s="18">
        <f ca="1">IF(ISNA(MATCH(CE$3,Ferien!$N$5:$N$44,0)),IF(CD25&gt;0,IF(AND(CD25=1,CC25=0),0,CD25-1),0),INDIRECT("Ferien!$BD"&amp;(MATCH(CE$3,Ferien!$N$5:$N$44,0))+4)+1)</f>
        <v>0</v>
      </c>
      <c r="CF25" s="18">
        <f ca="1">IF(ISNA(MATCH(CF$3,Ferien!$N$5:$N$44,0)),IF(CE25&gt;0,IF(AND(CE25=1,CD25=0),0,CE25-1),0),INDIRECT("Ferien!$BD"&amp;(MATCH(CF$3,Ferien!$N$5:$N$44,0))+4)+1)</f>
        <v>0</v>
      </c>
      <c r="CG25" s="18">
        <f ca="1">IF(ISNA(MATCH(CG$3,Ferien!$N$5:$N$44,0)),IF(CF25&gt;0,IF(AND(CF25=1,CE25=0),0,CF25-1),0),INDIRECT("Ferien!$BD"&amp;(MATCH(CG$3,Ferien!$N$5:$N$44,0))+4)+1)</f>
        <v>0</v>
      </c>
      <c r="CH25" s="18">
        <f ca="1">IF(ISNA(MATCH(CH$3,Ferien!$N$5:$N$44,0)),IF(CG25&gt;0,IF(AND(CG25=1,CF25=0),0,CG25-1),0),INDIRECT("Ferien!$BD"&amp;(MATCH(CH$3,Ferien!$N$5:$N$44,0))+4)+1)</f>
        <v>0</v>
      </c>
      <c r="CI25" s="18">
        <f ca="1">IF(ISNA(MATCH(CI$3,Ferien!$N$5:$N$44,0)),IF(CH25&gt;0,IF(AND(CH25=1,CG25=0),0,CH25-1),0),INDIRECT("Ferien!$BD"&amp;(MATCH(CI$3,Ferien!$N$5:$N$44,0))+4)+1)</f>
        <v>0</v>
      </c>
      <c r="CJ25" s="18">
        <f ca="1">IF(ISNA(MATCH(CJ$3,Ferien!$N$5:$N$44,0)),IF(CI25&gt;0,IF(AND(CI25=1,CH25=0),0,CI25-1),0),INDIRECT("Ferien!$BD"&amp;(MATCH(CJ$3,Ferien!$N$5:$N$44,0))+4)+1)</f>
        <v>0</v>
      </c>
      <c r="CK25" s="18">
        <f ca="1">IF(ISNA(MATCH(CK$3,Ferien!$N$5:$N$44,0)),IF(CJ25&gt;0,IF(AND(CJ25=1,CI25=0),0,CJ25-1),0),INDIRECT("Ferien!$BD"&amp;(MATCH(CK$3,Ferien!$N$5:$N$44,0))+4)+1)</f>
        <v>0</v>
      </c>
      <c r="CL25" s="18">
        <f ca="1">IF(ISNA(MATCH(CL$3,Ferien!$N$5:$N$44,0)),IF(CK25&gt;0,IF(AND(CK25=1,CJ25=0),0,CK25-1),0),INDIRECT("Ferien!$BD"&amp;(MATCH(CL$3,Ferien!$N$5:$N$44,0))+4)+1)</f>
        <v>0</v>
      </c>
      <c r="CM25" s="18">
        <f ca="1">IF(ISNA(MATCH(CM$3,Ferien!$N$5:$N$44,0)),IF(CL25&gt;0,IF(AND(CL25=1,CK25=0),0,CL25-1),0),INDIRECT("Ferien!$BD"&amp;(MATCH(CM$3,Ferien!$N$5:$N$44,0))+4)+1)</f>
        <v>0</v>
      </c>
      <c r="CN25" s="18">
        <f ca="1">IF(ISNA(MATCH(CN$3,Ferien!$N$5:$N$44,0)),IF(CM25&gt;0,IF(AND(CM25=1,CL25=0),0,CM25-1),0),INDIRECT("Ferien!$BD"&amp;(MATCH(CN$3,Ferien!$N$5:$N$44,0))+4)+1)</f>
        <v>0</v>
      </c>
      <c r="CO25" s="18">
        <f ca="1">IF(ISNA(MATCH(CO$3,Ferien!$N$5:$N$44,0)),IF(CN25&gt;0,IF(AND(CN25=1,CM25=0),0,CN25-1),0),INDIRECT("Ferien!$BD"&amp;(MATCH(CO$3,Ferien!$N$5:$N$44,0))+4)+1)</f>
        <v>0</v>
      </c>
      <c r="CP25" s="18">
        <f ca="1">IF(ISNA(MATCH(CP$3,Ferien!$N$5:$N$44,0)),IF(CO25&gt;0,IF(AND(CO25=1,CN25=0),0,CO25-1),0),INDIRECT("Ferien!$BD"&amp;(MATCH(CP$3,Ferien!$N$5:$N$44,0))+4)+1)</f>
        <v>0</v>
      </c>
      <c r="CQ25" s="18">
        <f ca="1">IF(ISNA(MATCH(CQ$3,Ferien!$N$5:$N$44,0)),IF(CP25&gt;0,IF(AND(CP25=1,CO25=0),0,CP25-1),0),INDIRECT("Ferien!$BD"&amp;(MATCH(CQ$3,Ferien!$N$5:$N$44,0))+4)+1)</f>
        <v>0</v>
      </c>
      <c r="CR25" s="18">
        <f ca="1">IF(ISNA(MATCH(CR$3,Ferien!$N$5:$N$44,0)),IF(CQ25&gt;0,IF(AND(CQ25=1,CP25=0),0,CQ25-1),0),INDIRECT("Ferien!$BD"&amp;(MATCH(CR$3,Ferien!$N$5:$N$44,0))+4)+1)</f>
        <v>0</v>
      </c>
      <c r="CS25" s="18">
        <f ca="1">IF(ISNA(MATCH(CS$3,Ferien!$N$5:$N$44,0)),IF(CR25&gt;0,IF(AND(CR25=1,CQ25=0),0,CR25-1),0),INDIRECT("Ferien!$BD"&amp;(MATCH(CS$3,Ferien!$N$5:$N$44,0))+4)+1)</f>
        <v>0</v>
      </c>
      <c r="CT25" s="18">
        <f ca="1">IF(ISNA(MATCH(CT$3,Ferien!$N$5:$N$44,0)),IF(CS25&gt;0,IF(AND(CS25=1,CR25=0),0,CS25-1),0),INDIRECT("Ferien!$BD"&amp;(MATCH(CT$3,Ferien!$N$5:$N$44,0))+4)+1)</f>
        <v>0</v>
      </c>
      <c r="CU25" s="18">
        <f ca="1">IF(ISNA(MATCH(CU$3,Ferien!$N$5:$N$44,0)),IF(CT25&gt;0,IF(AND(CT25=1,CS25=0),0,CT25-1),0),INDIRECT("Ferien!$BD"&amp;(MATCH(CU$3,Ferien!$N$5:$N$44,0))+4)+1)</f>
        <v>0</v>
      </c>
      <c r="CV25" s="18">
        <f ca="1">IF(ISNA(MATCH(CV$3,Ferien!$N$5:$N$44,0)),IF(CU25&gt;0,IF(AND(CU25=1,CT25=0),0,CU25-1),0),INDIRECT("Ferien!$BD"&amp;(MATCH(CV$3,Ferien!$N$5:$N$44,0))+4)+1)</f>
        <v>0</v>
      </c>
      <c r="CW25" s="18">
        <f ca="1">IF(ISNA(MATCH(CW$3,Ferien!$N$5:$N$44,0)),IF(CV25&gt;0,IF(AND(CV25=1,CU25=0),0,CV25-1),0),INDIRECT("Ferien!$BD"&amp;(MATCH(CW$3,Ferien!$N$5:$N$44,0))+4)+1)</f>
        <v>0</v>
      </c>
      <c r="CX25" s="18">
        <f ca="1">IF(ISNA(MATCH(CX$3,Ferien!$N$5:$N$44,0)),IF(CW25&gt;0,IF(AND(CW25=1,CV25=0),0,CW25-1),0),INDIRECT("Ferien!$BD"&amp;(MATCH(CX$3,Ferien!$N$5:$N$44,0))+4)+1)</f>
        <v>0</v>
      </c>
      <c r="CY25" s="18">
        <f ca="1">IF(ISNA(MATCH(CY$3,Ferien!$N$5:$N$44,0)),IF(CX25&gt;0,IF(AND(CX25=1,CW25=0),0,CX25-1),0),INDIRECT("Ferien!$BD"&amp;(MATCH(CY$3,Ferien!$N$5:$N$44,0))+4)+1)</f>
        <v>0</v>
      </c>
      <c r="CZ25" s="18">
        <f ca="1">IF(ISNA(MATCH(CZ$3,Ferien!$N$5:$N$44,0)),IF(CY25&gt;0,IF(AND(CY25=1,CX25=0),0,CY25-1),0),INDIRECT("Ferien!$BD"&amp;(MATCH(CZ$3,Ferien!$N$5:$N$44,0))+4)+1)</f>
        <v>0</v>
      </c>
      <c r="DA25" s="18">
        <f ca="1">IF(ISNA(MATCH(DA$3,Ferien!$N$5:$N$44,0)),IF(CZ25&gt;0,IF(AND(CZ25=1,CY25=0),0,CZ25-1),0),INDIRECT("Ferien!$BD"&amp;(MATCH(DA$3,Ferien!$N$5:$N$44,0))+4)+1)</f>
        <v>0</v>
      </c>
      <c r="DB25" s="18">
        <f ca="1">IF(ISNA(MATCH(DB$3,Ferien!$N$5:$N$44,0)),IF(DA25&gt;0,IF(AND(DA25=1,CZ25=0),0,DA25-1),0),INDIRECT("Ferien!$BD"&amp;(MATCH(DB$3,Ferien!$N$5:$N$44,0))+4)+1)</f>
        <v>0</v>
      </c>
      <c r="DC25" s="18">
        <f ca="1">IF(ISNA(MATCH(DC$3,Ferien!$N$5:$N$44,0)),IF(DB25&gt;0,IF(AND(DB25=1,DA25=0),0,DB25-1),0),INDIRECT("Ferien!$BD"&amp;(MATCH(DC$3,Ferien!$N$5:$N$44,0))+4)+1)</f>
        <v>0</v>
      </c>
      <c r="DD25" s="18">
        <f ca="1">IF(ISNA(MATCH(DD$3,Ferien!$N$5:$N$44,0)),IF(DC25&gt;0,IF(AND(DC25=1,DB25=0),0,DC25-1),0),INDIRECT("Ferien!$BD"&amp;(MATCH(DD$3,Ferien!$N$5:$N$44,0))+4)+1)</f>
        <v>0</v>
      </c>
      <c r="DE25" s="18">
        <f ca="1">IF(ISNA(MATCH(DE$3,Ferien!$N$5:$N$44,0)),IF(DD25&gt;0,IF(AND(DD25=1,DC25=0),0,DD25-1),0),INDIRECT("Ferien!$BD"&amp;(MATCH(DE$3,Ferien!$N$5:$N$44,0))+4)+1)</f>
        <v>0</v>
      </c>
      <c r="DF25" s="18">
        <f ca="1">IF(ISNA(MATCH(DF$3,Ferien!$N$5:$N$44,0)),IF(DE25&gt;0,IF(AND(DE25=1,DD25=0),0,DE25-1),0),INDIRECT("Ferien!$BD"&amp;(MATCH(DF$3,Ferien!$N$5:$N$44,0))+4)+1)</f>
        <v>0</v>
      </c>
      <c r="DG25" s="18">
        <f ca="1">IF(ISNA(MATCH(DG$3,Ferien!$N$5:$N$44,0)),IF(DF25&gt;0,IF(AND(DF25=1,DE25=0),0,DF25-1),0),INDIRECT("Ferien!$BD"&amp;(MATCH(DG$3,Ferien!$N$5:$N$44,0))+4)+1)</f>
        <v>0</v>
      </c>
      <c r="DH25" s="18">
        <f ca="1">IF(ISNA(MATCH(DH$3,Ferien!$N$5:$N$44,0)),IF(DG25&gt;0,IF(AND(DG25=1,DF25=0),0,DG25-1),0),INDIRECT("Ferien!$BD"&amp;(MATCH(DH$3,Ferien!$N$5:$N$44,0))+4)+1)</f>
        <v>0</v>
      </c>
      <c r="DI25" s="18">
        <f ca="1">IF(ISNA(MATCH(DI$3,Ferien!$N$5:$N$44,0)),IF(DH25&gt;0,IF(AND(DH25=1,DG25=0),0,DH25-1),0),INDIRECT("Ferien!$BD"&amp;(MATCH(DI$3,Ferien!$N$5:$N$44,0))+4)+1)</f>
        <v>0</v>
      </c>
      <c r="DJ25" s="18">
        <f ca="1">IF(ISNA(MATCH(DJ$3,Ferien!$N$5:$N$44,0)),IF(DI25&gt;0,IF(AND(DI25=1,DH25=0),0,DI25-1),0),INDIRECT("Ferien!$BD"&amp;(MATCH(DJ$3,Ferien!$N$5:$N$44,0))+4)+1)</f>
        <v>0</v>
      </c>
      <c r="DK25" s="18">
        <f ca="1">IF(ISNA(MATCH(DK$3,Ferien!$N$5:$N$44,0)),IF(DJ25&gt;0,IF(AND(DJ25=1,DI25=0),0,DJ25-1),0),INDIRECT("Ferien!$BD"&amp;(MATCH(DK$3,Ferien!$N$5:$N$44,0))+4)+1)</f>
        <v>0</v>
      </c>
      <c r="DL25" s="18">
        <f ca="1">IF(ISNA(MATCH(DL$3,Ferien!$N$5:$N$44,0)),IF(DK25&gt;0,IF(AND(DK25=1,DJ25=0),0,DK25-1),0),INDIRECT("Ferien!$BD"&amp;(MATCH(DL$3,Ferien!$N$5:$N$44,0))+4)+1)</f>
        <v>0</v>
      </c>
      <c r="DM25" s="18">
        <f ca="1">IF(ISNA(MATCH(DM$3,Ferien!$N$5:$N$44,0)),IF(DL25&gt;0,IF(AND(DL25=1,DK25=0),0,DL25-1),0),INDIRECT("Ferien!$BD"&amp;(MATCH(DM$3,Ferien!$N$5:$N$44,0))+4)+1)</f>
        <v>0</v>
      </c>
      <c r="DN25" s="18">
        <f ca="1">IF(ISNA(MATCH(DN$3,Ferien!$N$5:$N$44,0)),IF(DM25&gt;0,IF(AND(DM25=1,DL25=0),0,DM25-1),0),INDIRECT("Ferien!$BD"&amp;(MATCH(DN$3,Ferien!$N$5:$N$44,0))+4)+1)</f>
        <v>0</v>
      </c>
      <c r="DO25" s="18">
        <f ca="1">IF(ISNA(MATCH(DO$3,Ferien!$N$5:$N$44,0)),IF(DN25&gt;0,IF(AND(DN25=1,DM25=0),0,DN25-1),0),INDIRECT("Ferien!$BD"&amp;(MATCH(DO$3,Ferien!$N$5:$N$44,0))+4)+1)</f>
        <v>0</v>
      </c>
      <c r="DP25" s="18">
        <f ca="1">IF(ISNA(MATCH(DP$3,Ferien!$N$5:$N$44,0)),IF(DO25&gt;0,IF(AND(DO25=1,DN25=0),0,DO25-1),0),INDIRECT("Ferien!$BD"&amp;(MATCH(DP$3,Ferien!$N$5:$N$44,0))+4)+1)</f>
        <v>0</v>
      </c>
      <c r="DQ25" s="18">
        <f ca="1">IF(ISNA(MATCH(DQ$3,Ferien!$N$5:$N$44,0)),IF(DP25&gt;0,IF(AND(DP25=1,DO25=0),0,DP25-1),0),INDIRECT("Ferien!$BD"&amp;(MATCH(DQ$3,Ferien!$N$5:$N$44,0))+4)+1)</f>
        <v>0</v>
      </c>
      <c r="DR25" s="18">
        <f ca="1">IF(ISNA(MATCH(DR$3,Ferien!$N$5:$N$44,0)),IF(DQ25&gt;0,IF(AND(DQ25=1,DP25=0),0,DQ25-1),0),INDIRECT("Ferien!$BD"&amp;(MATCH(DR$3,Ferien!$N$5:$N$44,0))+4)+1)</f>
        <v>0</v>
      </c>
      <c r="DS25" s="18">
        <f ca="1">IF(ISNA(MATCH(DS$3,Ferien!$N$5:$N$44,0)),IF(DR25&gt;0,IF(AND(DR25=1,DQ25=0),0,DR25-1),0),INDIRECT("Ferien!$BD"&amp;(MATCH(DS$3,Ferien!$N$5:$N$44,0))+4)+1)</f>
        <v>0</v>
      </c>
      <c r="DT25" s="18">
        <f ca="1">IF(ISNA(MATCH(DT$3,Ferien!$N$5:$N$44,0)),IF(DS25&gt;0,IF(AND(DS25=1,DR25=0),0,DS25-1),0),INDIRECT("Ferien!$BD"&amp;(MATCH(DT$3,Ferien!$N$5:$N$44,0))+4)+1)</f>
        <v>0</v>
      </c>
      <c r="DU25" s="18">
        <f ca="1">IF(ISNA(MATCH(DU$3,Ferien!$N$5:$N$44,0)),IF(DT25&gt;0,IF(AND(DT25=1,DS25=0),0,DT25-1),0),INDIRECT("Ferien!$BD"&amp;(MATCH(DU$3,Ferien!$N$5:$N$44,0))+4)+1)</f>
        <v>0</v>
      </c>
      <c r="DV25" s="18">
        <f ca="1">IF(ISNA(MATCH(DV$3,Ferien!$N$5:$N$44,0)),IF(DU25&gt;0,IF(AND(DU25=1,DT25=0),0,DU25-1),0),INDIRECT("Ferien!$BD"&amp;(MATCH(DV$3,Ferien!$N$5:$N$44,0))+4)+1)</f>
        <v>0</v>
      </c>
      <c r="DW25" s="18">
        <f ca="1">IF(ISNA(MATCH(DW$3,Ferien!$N$5:$N$44,0)),IF(DV25&gt;0,IF(AND(DV25=1,DU25=0),0,DV25-1),0),INDIRECT("Ferien!$BD"&amp;(MATCH(DW$3,Ferien!$N$5:$N$44,0))+4)+1)</f>
        <v>0</v>
      </c>
      <c r="DX25" s="18">
        <f ca="1">IF(ISNA(MATCH(DX$3,Ferien!$N$5:$N$44,0)),IF(DW25&gt;0,IF(AND(DW25=1,DV25=0),0,DW25-1),0),INDIRECT("Ferien!$BD"&amp;(MATCH(DX$3,Ferien!$N$5:$N$44,0))+4)+1)</f>
        <v>0</v>
      </c>
      <c r="DY25" s="18">
        <f ca="1">IF(ISNA(MATCH(DY$3,Ferien!$N$5:$N$44,0)),IF(DX25&gt;0,IF(AND(DX25=1,DW25=0),0,DX25-1),0),INDIRECT("Ferien!$BD"&amp;(MATCH(DY$3,Ferien!$N$5:$N$44,0))+4)+1)</f>
        <v>0</v>
      </c>
      <c r="DZ25" s="18">
        <f ca="1">IF(ISNA(MATCH(DZ$3,Ferien!$N$5:$N$44,0)),IF(DY25&gt;0,IF(AND(DY25=1,DX25=0),0,DY25-1),0),INDIRECT("Ferien!$BD"&amp;(MATCH(DZ$3,Ferien!$N$5:$N$44,0))+4)+1)</f>
        <v>0</v>
      </c>
      <c r="EA25" s="18">
        <f ca="1">IF(ISNA(MATCH(EA$3,Ferien!$N$5:$N$44,0)),IF(DZ25&gt;0,IF(AND(DZ25=1,DY25=0),0,DZ25-1),0),INDIRECT("Ferien!$BD"&amp;(MATCH(EA$3,Ferien!$N$5:$N$44,0))+4)+1)</f>
        <v>0</v>
      </c>
      <c r="EB25" s="18">
        <f ca="1">IF(ISNA(MATCH(EB$3,Ferien!$N$5:$N$44,0)),IF(EA25&gt;0,IF(AND(EA25=1,DZ25=0),0,EA25-1),0),INDIRECT("Ferien!$BD"&amp;(MATCH(EB$3,Ferien!$N$5:$N$44,0))+4)+1)</f>
        <v>0</v>
      </c>
      <c r="EC25" s="18">
        <f ca="1">IF(ISNA(MATCH(EC$3,Ferien!$N$5:$N$44,0)),IF(EB25&gt;0,IF(AND(EB25=1,EA25=0),0,EB25-1),0),INDIRECT("Ferien!$BD"&amp;(MATCH(EC$3,Ferien!$N$5:$N$44,0))+4)+1)</f>
        <v>0</v>
      </c>
      <c r="ED25" s="18">
        <f ca="1">IF(ISNA(MATCH(ED$3,Ferien!$N$5:$N$44,0)),IF(EC25&gt;0,IF(AND(EC25=1,EB25=0),0,EC25-1),0),INDIRECT("Ferien!$BD"&amp;(MATCH(ED$3,Ferien!$N$5:$N$44,0))+4)+1)</f>
        <v>0</v>
      </c>
      <c r="EE25" s="18">
        <f ca="1">IF(ISNA(MATCH(EE$3,Ferien!$N$5:$N$44,0)),IF(ED25&gt;0,IF(AND(ED25=1,EC25=0),0,ED25-1),0),INDIRECT("Ferien!$BD"&amp;(MATCH(EE$3,Ferien!$N$5:$N$44,0))+4)+1)</f>
        <v>0</v>
      </c>
      <c r="EF25" s="18">
        <f ca="1">IF(ISNA(MATCH(EF$3,Ferien!$N$5:$N$44,0)),IF(EE25&gt;0,IF(AND(EE25=1,ED25=0),0,EE25-1),0),INDIRECT("Ferien!$BD"&amp;(MATCH(EF$3,Ferien!$N$5:$N$44,0))+4)+1)</f>
        <v>0</v>
      </c>
      <c r="EG25" s="18">
        <f ca="1">IF(ISNA(MATCH(EG$3,Ferien!$N$5:$N$44,0)),IF(EF25&gt;0,IF(AND(EF25=1,EE25=0),0,EF25-1),0),INDIRECT("Ferien!$BD"&amp;(MATCH(EG$3,Ferien!$N$5:$N$44,0))+4)+1)</f>
        <v>0</v>
      </c>
      <c r="EH25" s="18">
        <f ca="1">IF(ISNA(MATCH(EH$3,Ferien!$N$5:$N$44,0)),IF(EG25&gt;0,IF(AND(EG25=1,EF25=0),0,EG25-1),0),INDIRECT("Ferien!$BD"&amp;(MATCH(EH$3,Ferien!$N$5:$N$44,0))+4)+1)</f>
        <v>0</v>
      </c>
      <c r="EI25" s="18">
        <f ca="1">IF(ISNA(MATCH(EI$3,Ferien!$N$5:$N$44,0)),IF(EH25&gt;0,IF(AND(EH25=1,EG25=0),0,EH25-1),0),INDIRECT("Ferien!$BD"&amp;(MATCH(EI$3,Ferien!$N$5:$N$44,0))+4)+1)</f>
        <v>0</v>
      </c>
      <c r="EJ25" s="18">
        <f ca="1">IF(ISNA(MATCH(EJ$3,Ferien!$N$5:$N$44,0)),IF(EI25&gt;0,IF(AND(EI25=1,EH25=0),0,EI25-1),0),INDIRECT("Ferien!$BD"&amp;(MATCH(EJ$3,Ferien!$N$5:$N$44,0))+4)+1)</f>
        <v>0</v>
      </c>
      <c r="EK25" s="18">
        <f ca="1">IF(ISNA(MATCH(EK$3,Ferien!$N$5:$N$44,0)),IF(EJ25&gt;0,IF(AND(EJ25=1,EI25=0),0,EJ25-1),0),INDIRECT("Ferien!$BD"&amp;(MATCH(EK$3,Ferien!$N$5:$N$44,0))+4)+1)</f>
        <v>0</v>
      </c>
      <c r="EL25" s="18">
        <f ca="1">IF(ISNA(MATCH(EL$3,Ferien!$N$5:$N$44,0)),IF(EK25&gt;0,IF(AND(EK25=1,EJ25=0),0,EK25-1),0),INDIRECT("Ferien!$BD"&amp;(MATCH(EL$3,Ferien!$N$5:$N$44,0))+4)+1)</f>
        <v>0</v>
      </c>
      <c r="EM25" s="18">
        <f ca="1">IF(ISNA(MATCH(EM$3,Ferien!$N$5:$N$44,0)),IF(EL25&gt;0,IF(AND(EL25=1,EK25=0),0,EL25-1),0),INDIRECT("Ferien!$BD"&amp;(MATCH(EM$3,Ferien!$N$5:$N$44,0))+4)+1)</f>
        <v>0</v>
      </c>
      <c r="EN25" s="18">
        <f ca="1">IF(ISNA(MATCH(EN$3,Ferien!$N$5:$N$44,0)),IF(EM25&gt;0,IF(AND(EM25=1,EL25=0),0,EM25-1),0),INDIRECT("Ferien!$BD"&amp;(MATCH(EN$3,Ferien!$N$5:$N$44,0))+4)+1)</f>
        <v>0</v>
      </c>
      <c r="EO25" s="18">
        <f ca="1">IF(ISNA(MATCH(EO$3,Ferien!$N$5:$N$44,0)),IF(EN25&gt;0,IF(AND(EN25=1,EM25=0),0,EN25-1),0),INDIRECT("Ferien!$BD"&amp;(MATCH(EO$3,Ferien!$N$5:$N$44,0))+4)+1)</f>
        <v>0</v>
      </c>
      <c r="EP25" s="18">
        <f ca="1">IF(ISNA(MATCH(EP$3,Ferien!$N$5:$N$44,0)),IF(EO25&gt;0,IF(AND(EO25=1,EN25=0),0,EO25-1),0),INDIRECT("Ferien!$BD"&amp;(MATCH(EP$3,Ferien!$N$5:$N$44,0))+4)+1)</f>
        <v>0</v>
      </c>
      <c r="EQ25" s="18">
        <f ca="1">IF(ISNA(MATCH(EQ$3,Ferien!$N$5:$N$44,0)),IF(EP25&gt;0,IF(AND(EP25=1,EO25=0),0,EP25-1),0),INDIRECT("Ferien!$BD"&amp;(MATCH(EQ$3,Ferien!$N$5:$N$44,0))+4)+1)</f>
        <v>0</v>
      </c>
      <c r="ER25" s="18">
        <f ca="1">IF(ISNA(MATCH(ER$3,Ferien!$N$5:$N$44,0)),IF(EQ25&gt;0,IF(AND(EQ25=1,EP25=0),0,EQ25-1),0),INDIRECT("Ferien!$BD"&amp;(MATCH(ER$3,Ferien!$N$5:$N$44,0))+4)+1)</f>
        <v>0</v>
      </c>
      <c r="ES25" s="18">
        <f ca="1">IF(ISNA(MATCH(ES$3,Ferien!$N$5:$N$44,0)),IF(ER25&gt;0,IF(AND(ER25=1,EQ25=0),0,ER25-1),0),INDIRECT("Ferien!$BD"&amp;(MATCH(ES$3,Ferien!$N$5:$N$44,0))+4)+1)</f>
        <v>0</v>
      </c>
      <c r="ET25" s="18">
        <f ca="1">IF(ISNA(MATCH(ET$3,Ferien!$N$5:$N$44,0)),IF(ES25&gt;0,IF(AND(ES25=1,ER25=0),0,ES25-1),0),INDIRECT("Ferien!$BD"&amp;(MATCH(ET$3,Ferien!$N$5:$N$44,0))+4)+1)</f>
        <v>0</v>
      </c>
      <c r="EU25" s="18">
        <f ca="1">IF(ISNA(MATCH(EU$3,Ferien!$N$5:$N$44,0)),IF(ET25&gt;0,IF(AND(ET25=1,ES25=0),0,ET25-1),0),INDIRECT("Ferien!$BD"&amp;(MATCH(EU$3,Ferien!$N$5:$N$44,0))+4)+1)</f>
        <v>0</v>
      </c>
      <c r="EV25" s="18">
        <f ca="1">IF(ISNA(MATCH(EV$3,Ferien!$N$5:$N$44,0)),IF(EU25&gt;0,IF(AND(EU25=1,ET25=0),0,EU25-1),0),INDIRECT("Ferien!$BD"&amp;(MATCH(EV$3,Ferien!$N$5:$N$44,0))+4)+1)</f>
        <v>0</v>
      </c>
      <c r="EW25" s="18">
        <f ca="1">IF(ISNA(MATCH(EW$3,Ferien!$N$5:$N$44,0)),IF(EV25&gt;0,IF(AND(EV25=1,EU25=0),0,EV25-1),0),INDIRECT("Ferien!$BD"&amp;(MATCH(EW$3,Ferien!$N$5:$N$44,0))+4)+1)</f>
        <v>0</v>
      </c>
      <c r="EX25" s="18">
        <f ca="1">IF(ISNA(MATCH(EX$3,Ferien!$N$5:$N$44,0)),IF(EW25&gt;0,IF(AND(EW25=1,EV25=0),0,EW25-1),0),INDIRECT("Ferien!$BD"&amp;(MATCH(EX$3,Ferien!$N$5:$N$44,0))+4)+1)</f>
        <v>0</v>
      </c>
      <c r="EY25" s="18">
        <f ca="1">IF(ISNA(MATCH(EY$3,Ferien!$N$5:$N$44,0)),IF(EX25&gt;0,IF(AND(EX25=1,EW25=0),0,EX25-1),0),INDIRECT("Ferien!$BD"&amp;(MATCH(EY$3,Ferien!$N$5:$N$44,0))+4)+1)</f>
        <v>0</v>
      </c>
      <c r="EZ25" s="18">
        <f ca="1">IF(ISNA(MATCH(EZ$3,Ferien!$N$5:$N$44,0)),IF(EY25&gt;0,IF(AND(EY25=1,EX25=0),0,EY25-1),0),INDIRECT("Ferien!$BD"&amp;(MATCH(EZ$3,Ferien!$N$5:$N$44,0))+4)+1)</f>
        <v>0</v>
      </c>
      <c r="FA25" s="18">
        <f ca="1">IF(ISNA(MATCH(FA$3,Ferien!$N$5:$N$44,0)),IF(EZ25&gt;0,IF(AND(EZ25=1,EY25=0),0,EZ25-1),0),INDIRECT("Ferien!$BD"&amp;(MATCH(FA$3,Ferien!$N$5:$N$44,0))+4)+1)</f>
        <v>0</v>
      </c>
      <c r="FB25" s="18">
        <f ca="1">IF(ISNA(MATCH(FB$3,Ferien!$N$5:$N$44,0)),IF(FA25&gt;0,IF(AND(FA25=1,EZ25=0),0,FA25-1),0),INDIRECT("Ferien!$BD"&amp;(MATCH(FB$3,Ferien!$N$5:$N$44,0))+4)+1)</f>
        <v>0</v>
      </c>
      <c r="FC25" s="18">
        <f ca="1">IF(ISNA(MATCH(FC$3,Ferien!$N$5:$N$44,0)),IF(FB25&gt;0,IF(AND(FB25=1,FA25=0),0,FB25-1),0),INDIRECT("Ferien!$BD"&amp;(MATCH(FC$3,Ferien!$N$5:$N$44,0))+4)+1)</f>
        <v>0</v>
      </c>
      <c r="FD25" s="18">
        <f ca="1">IF(ISNA(MATCH(FD$3,Ferien!$N$5:$N$44,0)),IF(FC25&gt;0,IF(AND(FC25=1,FB25=0),0,FC25-1),0),INDIRECT("Ferien!$BD"&amp;(MATCH(FD$3,Ferien!$N$5:$N$44,0))+4)+1)</f>
        <v>0</v>
      </c>
      <c r="FE25" s="18">
        <f ca="1">IF(ISNA(MATCH(FE$3,Ferien!$N$5:$N$44,0)),IF(FD25&gt;0,IF(AND(FD25=1,FC25=0),0,FD25-1),0),INDIRECT("Ferien!$BD"&amp;(MATCH(FE$3,Ferien!$N$5:$N$44,0))+4)+1)</f>
        <v>0</v>
      </c>
      <c r="FF25" s="18">
        <f ca="1">IF(ISNA(MATCH(FF$3,Ferien!$N$5:$N$44,0)),IF(FE25&gt;0,IF(AND(FE25=1,FD25=0),0,FE25-1),0),INDIRECT("Ferien!$BD"&amp;(MATCH(FF$3,Ferien!$N$5:$N$44,0))+4)+1)</f>
        <v>0</v>
      </c>
      <c r="FG25" s="18">
        <f ca="1">IF(ISNA(MATCH(FG$3,Ferien!$N$5:$N$44,0)),IF(FF25&gt;0,IF(AND(FF25=1,FE25=0),0,FF25-1),0),INDIRECT("Ferien!$BD"&amp;(MATCH(FG$3,Ferien!$N$5:$N$44,0))+4)+1)</f>
        <v>0</v>
      </c>
      <c r="FH25" s="18">
        <f ca="1">IF(ISNA(MATCH(FH$3,Ferien!$N$5:$N$44,0)),IF(FG25&gt;0,IF(AND(FG25=1,FF25=0),0,FG25-1),0),INDIRECT("Ferien!$BD"&amp;(MATCH(FH$3,Ferien!$N$5:$N$44,0))+4)+1)</f>
        <v>0</v>
      </c>
      <c r="FI25" s="18">
        <f ca="1">IF(ISNA(MATCH(FI$3,Ferien!$N$5:$N$44,0)),IF(FH25&gt;0,IF(AND(FH25=1,FG25=0),0,FH25-1),0),INDIRECT("Ferien!$BD"&amp;(MATCH(FI$3,Ferien!$N$5:$N$44,0))+4)+1)</f>
        <v>0</v>
      </c>
      <c r="FJ25" s="18">
        <f ca="1">IF(ISNA(MATCH(FJ$3,Ferien!$N$5:$N$44,0)),IF(FI25&gt;0,IF(AND(FI25=1,FH25=0),0,FI25-1),0),INDIRECT("Ferien!$BD"&amp;(MATCH(FJ$3,Ferien!$N$5:$N$44,0))+4)+1)</f>
        <v>0</v>
      </c>
      <c r="FK25" s="18">
        <f ca="1">IF(ISNA(MATCH(FK$3,Ferien!$N$5:$N$44,0)),IF(FJ25&gt;0,IF(AND(FJ25=1,FI25=0),0,FJ25-1),0),INDIRECT("Ferien!$BD"&amp;(MATCH(FK$3,Ferien!$N$5:$N$44,0))+4)+1)</f>
        <v>0</v>
      </c>
      <c r="FL25" s="18">
        <f ca="1">IF(ISNA(MATCH(FL$3,Ferien!$N$5:$N$44,0)),IF(FK25&gt;0,IF(AND(FK25=1,FJ25=0),0,FK25-1),0),INDIRECT("Ferien!$BD"&amp;(MATCH(FL$3,Ferien!$N$5:$N$44,0))+4)+1)</f>
        <v>0</v>
      </c>
      <c r="FM25" s="18">
        <f ca="1">IF(ISNA(MATCH(FM$3,Ferien!$N$5:$N$44,0)),IF(FL25&gt;0,IF(AND(FL25=1,FK25=0),0,FL25-1),0),INDIRECT("Ferien!$BD"&amp;(MATCH(FM$3,Ferien!$N$5:$N$44,0))+4)+1)</f>
        <v>0</v>
      </c>
      <c r="FN25" s="18">
        <f ca="1">IF(ISNA(MATCH(FN$3,Ferien!$N$5:$N$44,0)),IF(FM25&gt;0,IF(AND(FM25=1,FL25=0),0,FM25-1),0),INDIRECT("Ferien!$BD"&amp;(MATCH(FN$3,Ferien!$N$5:$N$44,0))+4)+1)</f>
        <v>0</v>
      </c>
      <c r="FO25" s="18">
        <f ca="1">IF(ISNA(MATCH(FO$3,Ferien!$N$5:$N$44,0)),IF(FN25&gt;0,IF(AND(FN25=1,FM25=0),0,FN25-1),0),INDIRECT("Ferien!$BD"&amp;(MATCH(FO$3,Ferien!$N$5:$N$44,0))+4)+1)</f>
        <v>0</v>
      </c>
      <c r="FP25" s="18">
        <f ca="1">IF(ISNA(MATCH(FP$3,Ferien!$N$5:$N$44,0)),IF(FO25&gt;0,IF(AND(FO25=1,FN25=0),0,FO25-1),0),INDIRECT("Ferien!$BD"&amp;(MATCH(FP$3,Ferien!$N$5:$N$44,0))+4)+1)</f>
        <v>0</v>
      </c>
      <c r="FQ25" s="18">
        <f ca="1">IF(ISNA(MATCH(FQ$3,Ferien!$N$5:$N$44,0)),IF(FP25&gt;0,IF(AND(FP25=1,FO25=0),0,FP25-1),0),INDIRECT("Ferien!$BD"&amp;(MATCH(FQ$3,Ferien!$N$5:$N$44,0))+4)+1)</f>
        <v>0</v>
      </c>
      <c r="FR25" s="18">
        <f ca="1">IF(ISNA(MATCH(FR$3,Ferien!$N$5:$N$44,0)),IF(FQ25&gt;0,IF(AND(FQ25=1,FP25=0),0,FQ25-1),0),INDIRECT("Ferien!$BD"&amp;(MATCH(FR$3,Ferien!$N$5:$N$44,0))+4)+1)</f>
        <v>0</v>
      </c>
      <c r="FS25" s="18">
        <f ca="1">IF(ISNA(MATCH(FS$3,Ferien!$N$5:$N$44,0)),IF(FR25&gt;0,IF(AND(FR25=1,FQ25=0),0,FR25-1),0),INDIRECT("Ferien!$BD"&amp;(MATCH(FS$3,Ferien!$N$5:$N$44,0))+4)+1)</f>
        <v>0</v>
      </c>
      <c r="FT25" s="18">
        <f ca="1">IF(ISNA(MATCH(FT$3,Ferien!$N$5:$N$44,0)),IF(FS25&gt;0,IF(AND(FS25=1,FR25=0),0,FS25-1),0),INDIRECT("Ferien!$BD"&amp;(MATCH(FT$3,Ferien!$N$5:$N$44,0))+4)+1)</f>
        <v>0</v>
      </c>
      <c r="FU25" s="18">
        <f ca="1">IF(ISNA(MATCH(FU$3,Ferien!$N$5:$N$44,0)),IF(FT25&gt;0,IF(AND(FT25=1,FS25=0),0,FT25-1),0),INDIRECT("Ferien!$BD"&amp;(MATCH(FU$3,Ferien!$N$5:$N$44,0))+4)+1)</f>
        <v>0</v>
      </c>
      <c r="FV25" s="18">
        <f ca="1">IF(ISNA(MATCH(FV$3,Ferien!$N$5:$N$44,0)),IF(FU25&gt;0,IF(AND(FU25=1,FT25=0),0,FU25-1),0),INDIRECT("Ferien!$BD"&amp;(MATCH(FV$3,Ferien!$N$5:$N$44,0))+4)+1)</f>
        <v>0</v>
      </c>
      <c r="FW25" s="18">
        <f ca="1">IF(ISNA(MATCH(FW$3,Ferien!$N$5:$N$44,0)),IF(FV25&gt;0,IF(AND(FV25=1,FU25=0),0,FV25-1),0),INDIRECT("Ferien!$BD"&amp;(MATCH(FW$3,Ferien!$N$5:$N$44,0))+4)+1)</f>
        <v>0</v>
      </c>
      <c r="FX25" s="18">
        <f ca="1">IF(ISNA(MATCH(FX$3,Ferien!$N$5:$N$44,0)),IF(FW25&gt;0,IF(AND(FW25=1,FV25=0),0,FW25-1),0),INDIRECT("Ferien!$BD"&amp;(MATCH(FX$3,Ferien!$N$5:$N$44,0))+4)+1)</f>
        <v>0</v>
      </c>
      <c r="FY25" s="18">
        <f ca="1">IF(ISNA(MATCH(FY$3,Ferien!$N$5:$N$44,0)),IF(FX25&gt;0,IF(AND(FX25=1,FW25=0),0,FX25-1),0),INDIRECT("Ferien!$BD"&amp;(MATCH(FY$3,Ferien!$N$5:$N$44,0))+4)+1)</f>
        <v>0</v>
      </c>
      <c r="FZ25" s="18">
        <f ca="1">IF(ISNA(MATCH(FZ$3,Ferien!$N$5:$N$44,0)),IF(FY25&gt;0,IF(AND(FY25=1,FX25=0),0,FY25-1),0),INDIRECT("Ferien!$BD"&amp;(MATCH(FZ$3,Ferien!$N$5:$N$44,0))+4)+1)</f>
        <v>0</v>
      </c>
      <c r="GA25" s="18">
        <f ca="1">IF(ISNA(MATCH(GA$3,Ferien!$N$5:$N$44,0)),IF(FZ25&gt;0,IF(AND(FZ25=1,FY25=0),0,FZ25-1),0),INDIRECT("Ferien!$BD"&amp;(MATCH(GA$3,Ferien!$N$5:$N$44,0))+4)+1)</f>
        <v>0</v>
      </c>
      <c r="GB25" s="18">
        <f ca="1">IF(ISNA(MATCH(GB$3,Ferien!$N$5:$N$44,0)),IF(GA25&gt;0,IF(AND(GA25=1,FZ25=0),0,GA25-1),0),INDIRECT("Ferien!$BD"&amp;(MATCH(GB$3,Ferien!$N$5:$N$44,0))+4)+1)</f>
        <v>0</v>
      </c>
      <c r="GC25" s="18">
        <f ca="1">IF(ISNA(MATCH(GC$3,Ferien!$N$5:$N$44,0)),IF(GB25&gt;0,IF(AND(GB25=1,GA25=0),0,GB25-1),0),INDIRECT("Ferien!$BD"&amp;(MATCH(GC$3,Ferien!$N$5:$N$44,0))+4)+1)</f>
        <v>0</v>
      </c>
      <c r="GD25" s="18">
        <f ca="1">IF(ISNA(MATCH(GD$3,Ferien!$N$5:$N$44,0)),IF(GC25&gt;0,IF(AND(GC25=1,GB25=0),0,GC25-1),0),INDIRECT("Ferien!$BD"&amp;(MATCH(GD$3,Ferien!$N$5:$N$44,0))+4)+1)</f>
        <v>0</v>
      </c>
      <c r="GE25" s="18">
        <f ca="1">IF(ISNA(MATCH(GE$3,Ferien!$N$5:$N$44,0)),IF(GD25&gt;0,IF(AND(GD25=1,GC25=0),0,GD25-1),0),INDIRECT("Ferien!$BD"&amp;(MATCH(GE$3,Ferien!$N$5:$N$44,0))+4)+1)</f>
        <v>0</v>
      </c>
      <c r="GF25" s="18">
        <f ca="1">IF(ISNA(MATCH(GF$3,Ferien!$N$5:$N$44,0)),IF(GE25&gt;0,IF(AND(GE25=1,GD25=0),0,GE25-1),0),INDIRECT("Ferien!$BD"&amp;(MATCH(GF$3,Ferien!$N$5:$N$44,0))+4)+1)</f>
        <v>0</v>
      </c>
      <c r="GG25" s="18">
        <f ca="1">IF(ISNA(MATCH(GG$3,Ferien!$N$5:$N$44,0)),IF(GF25&gt;0,IF(AND(GF25=1,GE25=0),0,GF25-1),0),INDIRECT("Ferien!$BD"&amp;(MATCH(GG$3,Ferien!$N$5:$N$44,0))+4)+1)</f>
        <v>0</v>
      </c>
      <c r="GH25" s="18">
        <f ca="1">IF(ISNA(MATCH(GH$3,Ferien!$N$5:$N$44,0)),IF(GG25&gt;0,IF(AND(GG25=1,GF25=0),0,GG25-1),0),INDIRECT("Ferien!$BD"&amp;(MATCH(GH$3,Ferien!$N$5:$N$44,0))+4)+1)</f>
        <v>0</v>
      </c>
      <c r="GI25" s="18">
        <f ca="1">IF(ISNA(MATCH(GI$3,Ferien!$N$5:$N$44,0)),IF(GH25&gt;0,IF(AND(GH25=1,GG25=0),0,GH25-1),0),INDIRECT("Ferien!$BD"&amp;(MATCH(GI$3,Ferien!$N$5:$N$44,0))+4)+1)</f>
        <v>0</v>
      </c>
      <c r="GJ25" s="18">
        <f ca="1">IF(ISNA(MATCH(GJ$3,Ferien!$N$5:$N$44,0)),IF(GI25&gt;0,IF(AND(GI25=1,GH25=0),0,GI25-1),0),INDIRECT("Ferien!$BD"&amp;(MATCH(GJ$3,Ferien!$N$5:$N$44,0))+4)+1)</f>
        <v>0</v>
      </c>
      <c r="GK25" s="18">
        <f ca="1">IF(ISNA(MATCH(GK$3,Ferien!$N$5:$N$44,0)),IF(GJ25&gt;0,IF(AND(GJ25=1,GI25=0),0,GJ25-1),0),INDIRECT("Ferien!$BD"&amp;(MATCH(GK$3,Ferien!$N$5:$N$44,0))+4)+1)</f>
        <v>0</v>
      </c>
      <c r="GL25" s="18">
        <f ca="1">IF(ISNA(MATCH(GL$3,Ferien!$N$5:$N$44,0)),IF(GK25&gt;0,IF(AND(GK25=1,GJ25=0),0,GK25-1),0),INDIRECT("Ferien!$BD"&amp;(MATCH(GL$3,Ferien!$N$5:$N$44,0))+4)+1)</f>
        <v>0</v>
      </c>
      <c r="GM25" s="18">
        <f ca="1">IF(ISNA(MATCH(GM$3,Ferien!$N$5:$N$44,0)),IF(GL25&gt;0,IF(AND(GL25=1,GK25=0),0,GL25-1),0),INDIRECT("Ferien!$BD"&amp;(MATCH(GM$3,Ferien!$N$5:$N$44,0))+4)+1)</f>
        <v>0</v>
      </c>
      <c r="GN25" s="18">
        <f ca="1">IF(ISNA(MATCH(GN$3,Ferien!$N$5:$N$44,0)),IF(GM25&gt;0,IF(AND(GM25=1,GL25=0),0,GM25-1),0),INDIRECT("Ferien!$BD"&amp;(MATCH(GN$3,Ferien!$N$5:$N$44,0))+4)+1)</f>
        <v>0</v>
      </c>
      <c r="GO25" s="18">
        <f ca="1">IF(ISNA(MATCH(GO$3,Ferien!$N$5:$N$44,0)),IF(GN25&gt;0,IF(AND(GN25=1,GM25=0),0,GN25-1),0),INDIRECT("Ferien!$BD"&amp;(MATCH(GO$3,Ferien!$N$5:$N$44,0))+4)+1)</f>
        <v>0</v>
      </c>
      <c r="GP25" s="18">
        <f ca="1">IF(ISNA(MATCH(GP$3,Ferien!$N$5:$N$44,0)),IF(GO25&gt;0,IF(AND(GO25=1,GN25=0),0,GO25-1),0),INDIRECT("Ferien!$BD"&amp;(MATCH(GP$3,Ferien!$N$5:$N$44,0))+4)+1)</f>
        <v>0</v>
      </c>
      <c r="GQ25" s="18">
        <f ca="1">IF(ISNA(MATCH(GQ$3,Ferien!$N$5:$N$44,0)),IF(GP25&gt;0,IF(AND(GP25=1,GO25=0),0,GP25-1),0),INDIRECT("Ferien!$BD"&amp;(MATCH(GQ$3,Ferien!$N$5:$N$44,0))+4)+1)</f>
        <v>0</v>
      </c>
      <c r="GR25" s="18">
        <f ca="1">IF(ISNA(MATCH(GR$3,Ferien!$N$5:$N$44,0)),IF(GQ25&gt;0,IF(AND(GQ25=1,GP25=0),0,GQ25-1),0),INDIRECT("Ferien!$BD"&amp;(MATCH(GR$3,Ferien!$N$5:$N$44,0))+4)+1)</f>
        <v>0</v>
      </c>
      <c r="GS25" s="18">
        <f ca="1">IF(ISNA(MATCH(GS$3,Ferien!$N$5:$N$44,0)),IF(GR25&gt;0,IF(AND(GR25=1,GQ25=0),0,GR25-1),0),INDIRECT("Ferien!$BD"&amp;(MATCH(GS$3,Ferien!$N$5:$N$44,0))+4)+1)</f>
        <v>0</v>
      </c>
      <c r="GT25" s="18">
        <f ca="1">IF(ISNA(MATCH(GT$3,Ferien!$N$5:$N$44,0)),IF(GS25&gt;0,IF(AND(GS25=1,GR25=0),0,GS25-1),0),INDIRECT("Ferien!$BD"&amp;(MATCH(GT$3,Ferien!$N$5:$N$44,0))+4)+1)</f>
        <v>0</v>
      </c>
      <c r="GU25" s="18">
        <f ca="1">IF(ISNA(MATCH(GU$3,Ferien!$N$5:$N$44,0)),IF(GT25&gt;0,IF(AND(GT25=1,GS25=0),0,GT25-1),0),INDIRECT("Ferien!$BD"&amp;(MATCH(GU$3,Ferien!$N$5:$N$44,0))+4)+1)</f>
        <v>0</v>
      </c>
      <c r="GV25" s="18">
        <f ca="1">IF(ISNA(MATCH(GV$3,Ferien!$N$5:$N$44,0)),IF(GU25&gt;0,IF(AND(GU25=1,GT25=0),0,GU25-1),0),INDIRECT("Ferien!$BD"&amp;(MATCH(GV$3,Ferien!$N$5:$N$44,0))+4)+1)</f>
        <v>0</v>
      </c>
      <c r="GW25" s="18">
        <f ca="1">IF(ISNA(MATCH(GW$3,Ferien!$N$5:$N$44,0)),IF(GV25&gt;0,IF(AND(GV25=1,GU25=0),0,GV25-1),0),INDIRECT("Ferien!$BD"&amp;(MATCH(GW$3,Ferien!$N$5:$N$44,0))+4)+1)</f>
        <v>0</v>
      </c>
      <c r="GX25" s="18">
        <f ca="1">IF(ISNA(MATCH(GX$3,Ferien!$N$5:$N$44,0)),IF(GW25&gt;0,IF(AND(GW25=1,GV25=0),0,GW25-1),0),INDIRECT("Ferien!$BD"&amp;(MATCH(GX$3,Ferien!$N$5:$N$44,0))+4)+1)</f>
        <v>0</v>
      </c>
      <c r="GY25" s="18">
        <f ca="1">IF(ISNA(MATCH(GY$3,Ferien!$N$5:$N$44,0)),IF(GX25&gt;0,IF(AND(GX25=1,GW25=0),0,GX25-1),0),INDIRECT("Ferien!$BD"&amp;(MATCH(GY$3,Ferien!$N$5:$N$44,0))+4)+1)</f>
        <v>0</v>
      </c>
      <c r="GZ25" s="18">
        <f ca="1">IF(ISNA(MATCH(GZ$3,Ferien!$N$5:$N$44,0)),IF(GY25&gt;0,IF(AND(GY25=1,GX25=0),0,GY25-1),0),INDIRECT("Ferien!$BD"&amp;(MATCH(GZ$3,Ferien!$N$5:$N$44,0))+4)+1)</f>
        <v>0</v>
      </c>
      <c r="HA25" s="18">
        <f ca="1">IF(ISNA(MATCH(HA$3,Ferien!$N$5:$N$44,0)),IF(GZ25&gt;0,IF(AND(GZ25=1,GY25=0),0,GZ25-1),0),INDIRECT("Ferien!$BD"&amp;(MATCH(HA$3,Ferien!$N$5:$N$44,0))+4)+1)</f>
        <v>0</v>
      </c>
      <c r="HB25" s="18">
        <f ca="1">IF(ISNA(MATCH(HB$3,Ferien!$N$5:$N$44,0)),IF(HA25&gt;0,IF(AND(HA25=1,GZ25=0),0,HA25-1),0),INDIRECT("Ferien!$BD"&amp;(MATCH(HB$3,Ferien!$N$5:$N$44,0))+4)+1)</f>
        <v>0</v>
      </c>
      <c r="HC25" s="18">
        <f ca="1">IF(ISNA(MATCH(HC$3,Ferien!$N$5:$N$44,0)),IF(HB25&gt;0,IF(AND(HB25=1,HA25=0),0,HB25-1),0),INDIRECT("Ferien!$BD"&amp;(MATCH(HC$3,Ferien!$N$5:$N$44,0))+4)+1)</f>
        <v>0</v>
      </c>
      <c r="HD25" s="18">
        <f ca="1">IF(ISNA(MATCH(HD$3,Ferien!$N$5:$N$44,0)),IF(HC25&gt;0,IF(AND(HC25=1,HB25=0),0,HC25-1),0),INDIRECT("Ferien!$BD"&amp;(MATCH(HD$3,Ferien!$N$5:$N$44,0))+4)+1)</f>
        <v>0</v>
      </c>
      <c r="HE25" s="18">
        <f ca="1">IF(ISNA(MATCH(HE$3,Ferien!$N$5:$N$44,0)),IF(HD25&gt;0,IF(AND(HD25=1,HC25=0),0,HD25-1),0),INDIRECT("Ferien!$BD"&amp;(MATCH(HE$3,Ferien!$N$5:$N$44,0))+4)+1)</f>
        <v>0</v>
      </c>
      <c r="HF25" s="18">
        <f ca="1">IF(ISNA(MATCH(HF$3,Ferien!$N$5:$N$44,0)),IF(HE25&gt;0,IF(AND(HE25=1,HD25=0),0,HE25-1),0),INDIRECT("Ferien!$BD"&amp;(MATCH(HF$3,Ferien!$N$5:$N$44,0))+4)+1)</f>
        <v>0</v>
      </c>
      <c r="HG25" s="18">
        <f ca="1">IF(ISNA(MATCH(HG$3,Ferien!$N$5:$N$44,0)),IF(HF25&gt;0,IF(AND(HF25=1,HE25=0),0,HF25-1),0),INDIRECT("Ferien!$BD"&amp;(MATCH(HG$3,Ferien!$N$5:$N$44,0))+4)+1)</f>
        <v>0</v>
      </c>
      <c r="HH25" s="18">
        <f ca="1">IF(ISNA(MATCH(HH$3,Ferien!$N$5:$N$44,0)),IF(HG25&gt;0,IF(AND(HG25=1,HF25=0),0,HG25-1),0),INDIRECT("Ferien!$BD"&amp;(MATCH(HH$3,Ferien!$N$5:$N$44,0))+4)+1)</f>
        <v>0</v>
      </c>
      <c r="HI25" s="18">
        <f ca="1">IF(ISNA(MATCH(HI$3,Ferien!$N$5:$N$44,0)),IF(HH25&gt;0,IF(AND(HH25=1,HG25=0),0,HH25-1),0),INDIRECT("Ferien!$BD"&amp;(MATCH(HI$3,Ferien!$N$5:$N$44,0))+4)+1)</f>
        <v>0</v>
      </c>
      <c r="HJ25" s="18">
        <f ca="1">IF(ISNA(MATCH(HJ$3,Ferien!$N$5:$N$44,0)),IF(HI25&gt;0,IF(AND(HI25=1,HH25=0),0,HI25-1),0),INDIRECT("Ferien!$BD"&amp;(MATCH(HJ$3,Ferien!$N$5:$N$44,0))+4)+1)</f>
        <v>0</v>
      </c>
      <c r="HK25" s="18">
        <f ca="1">IF(ISNA(MATCH(HK$3,Ferien!$N$5:$N$44,0)),IF(HJ25&gt;0,IF(AND(HJ25=1,HI25=0),0,HJ25-1),0),INDIRECT("Ferien!$BD"&amp;(MATCH(HK$3,Ferien!$N$5:$N$44,0))+4)+1)</f>
        <v>0</v>
      </c>
      <c r="HL25" s="18">
        <f ca="1">IF(ISNA(MATCH(HL$3,Ferien!$N$5:$N$44,0)),IF(HK25&gt;0,IF(AND(HK25=1,HJ25=0),0,HK25-1),0),INDIRECT("Ferien!$BD"&amp;(MATCH(HL$3,Ferien!$N$5:$N$44,0))+4)+1)</f>
        <v>0</v>
      </c>
      <c r="HM25" s="18">
        <f ca="1">IF(ISNA(MATCH(HM$3,Ferien!$N$5:$N$44,0)),IF(HL25&gt;0,IF(AND(HL25=1,HK25=0),0,HL25-1),0),INDIRECT("Ferien!$BD"&amp;(MATCH(HM$3,Ferien!$N$5:$N$44,0))+4)+1)</f>
        <v>0</v>
      </c>
      <c r="HN25" s="18">
        <f ca="1">IF(ISNA(MATCH(HN$3,Ferien!$N$5:$N$44,0)),IF(HM25&gt;0,IF(AND(HM25=1,HL25=0),0,HM25-1),0),INDIRECT("Ferien!$BD"&amp;(MATCH(HN$3,Ferien!$N$5:$N$44,0))+4)+1)</f>
        <v>0</v>
      </c>
      <c r="HO25" s="18">
        <f ca="1">IF(ISNA(MATCH(HO$3,Ferien!$N$5:$N$44,0)),IF(HN25&gt;0,IF(AND(HN25=1,HM25=0),0,HN25-1),0),INDIRECT("Ferien!$BD"&amp;(MATCH(HO$3,Ferien!$N$5:$N$44,0))+4)+1)</f>
        <v>0</v>
      </c>
      <c r="HP25" s="18">
        <f ca="1">IF(ISNA(MATCH(HP$3,Ferien!$N$5:$N$44,0)),IF(HO25&gt;0,IF(AND(HO25=1,HN25=0),0,HO25-1),0),INDIRECT("Ferien!$BD"&amp;(MATCH(HP$3,Ferien!$N$5:$N$44,0))+4)+1)</f>
        <v>0</v>
      </c>
      <c r="HQ25" s="18">
        <f ca="1">IF(ISNA(MATCH(HQ$3,Ferien!$N$5:$N$44,0)),IF(HP25&gt;0,IF(AND(HP25=1,HO25=0),0,HP25-1),0),INDIRECT("Ferien!$BD"&amp;(MATCH(HQ$3,Ferien!$N$5:$N$44,0))+4)+1)</f>
        <v>0</v>
      </c>
      <c r="HR25" s="18">
        <f ca="1">IF(ISNA(MATCH(HR$3,Ferien!$N$5:$N$44,0)),IF(HQ25&gt;0,IF(AND(HQ25=1,HP25=0),0,HQ25-1),0),INDIRECT("Ferien!$BD"&amp;(MATCH(HR$3,Ferien!$N$5:$N$44,0))+4)+1)</f>
        <v>0</v>
      </c>
      <c r="HS25" s="18">
        <f ca="1">IF(ISNA(MATCH(HS$3,Ferien!$N$5:$N$44,0)),IF(HR25&gt;0,IF(AND(HR25=1,HQ25=0),0,HR25-1),0),INDIRECT("Ferien!$BD"&amp;(MATCH(HS$3,Ferien!$N$5:$N$44,0))+4)+1)</f>
        <v>0</v>
      </c>
      <c r="HT25" s="18">
        <f ca="1">IF(ISNA(MATCH(HT$3,Ferien!$N$5:$N$44,0)),IF(HS25&gt;0,IF(AND(HS25=1,HR25=0),0,HS25-1),0),INDIRECT("Ferien!$BD"&amp;(MATCH(HT$3,Ferien!$N$5:$N$44,0))+4)+1)</f>
        <v>0</v>
      </c>
      <c r="HU25" s="18">
        <f ca="1">IF(ISNA(MATCH(HU$3,Ferien!$N$5:$N$44,0)),IF(HT25&gt;0,IF(AND(HT25=1,HS25=0),0,HT25-1),0),INDIRECT("Ferien!$BD"&amp;(MATCH(HU$3,Ferien!$N$5:$N$44,0))+4)+1)</f>
        <v>0</v>
      </c>
      <c r="HV25" s="18">
        <f ca="1">IF(ISNA(MATCH(HV$3,Ferien!$N$5:$N$44,0)),IF(HU25&gt;0,IF(AND(HU25=1,HT25=0),0,HU25-1),0),INDIRECT("Ferien!$BD"&amp;(MATCH(HV$3,Ferien!$N$5:$N$44,0))+4)+1)</f>
        <v>0</v>
      </c>
      <c r="HW25" s="18">
        <f ca="1">IF(ISNA(MATCH(HW$3,Ferien!$N$5:$N$44,0)),IF(HV25&gt;0,IF(AND(HV25=1,HU25=0),0,HV25-1),0),INDIRECT("Ferien!$BD"&amp;(MATCH(HW$3,Ferien!$N$5:$N$44,0))+4)+1)</f>
        <v>0</v>
      </c>
      <c r="HX25" s="18">
        <f ca="1">IF(ISNA(MATCH(HX$3,Ferien!$N$5:$N$44,0)),IF(HW25&gt;0,IF(AND(HW25=1,HV25=0),0,HW25-1),0),INDIRECT("Ferien!$BD"&amp;(MATCH(HX$3,Ferien!$N$5:$N$44,0))+4)+1)</f>
        <v>0</v>
      </c>
      <c r="HY25" s="18">
        <f ca="1">IF(ISNA(MATCH(HY$3,Ferien!$N$5:$N$44,0)),IF(HX25&gt;0,IF(AND(HX25=1,HW25=0),0,HX25-1),0),INDIRECT("Ferien!$BD"&amp;(MATCH(HY$3,Ferien!$N$5:$N$44,0))+4)+1)</f>
        <v>0</v>
      </c>
      <c r="HZ25" s="18">
        <f ca="1">IF(ISNA(MATCH(HZ$3,Ferien!$N$5:$N$44,0)),IF(HY25&gt;0,IF(AND(HY25=1,HX25=0),0,HY25-1),0),INDIRECT("Ferien!$BD"&amp;(MATCH(HZ$3,Ferien!$N$5:$N$44,0))+4)+1)</f>
        <v>0</v>
      </c>
      <c r="IA25" s="18">
        <f ca="1">IF(ISNA(MATCH(IA$3,Ferien!$N$5:$N$44,0)),IF(HZ25&gt;0,IF(AND(HZ25=1,HY25=0),0,HZ25-1),0),INDIRECT("Ferien!$BD"&amp;(MATCH(IA$3,Ferien!$N$5:$N$44,0))+4)+1)</f>
        <v>0</v>
      </c>
      <c r="IB25" s="18">
        <f ca="1">IF(ISNA(MATCH(IB$3,Ferien!$N$5:$N$44,0)),IF(IA25&gt;0,IF(AND(IA25=1,HZ25=0),0,IA25-1),0),INDIRECT("Ferien!$BD"&amp;(MATCH(IB$3,Ferien!$N$5:$N$44,0))+4)+1)</f>
        <v>0</v>
      </c>
      <c r="IC25" s="18">
        <f ca="1">IF(ISNA(MATCH(IC$3,Ferien!$N$5:$N$44,0)),IF(IB25&gt;0,IF(AND(IB25=1,IA25=0),0,IB25-1),0),INDIRECT("Ferien!$BD"&amp;(MATCH(IC$3,Ferien!$N$5:$N$44,0))+4)+1)</f>
        <v>0</v>
      </c>
      <c r="ID25" s="18">
        <f ca="1">IF(ISNA(MATCH(ID$3,Ferien!$N$5:$N$44,0)),IF(IC25&gt;0,IF(AND(IC25=1,IB25=0),0,IC25-1),0),INDIRECT("Ferien!$BD"&amp;(MATCH(ID$3,Ferien!$N$5:$N$44,0))+4)+1)</f>
        <v>0</v>
      </c>
      <c r="IE25" s="18">
        <f ca="1">IF(ISNA(MATCH(IE$3,Ferien!$N$5:$N$44,0)),IF(ID25&gt;0,IF(AND(ID25=1,IC25=0),0,ID25-1),0),INDIRECT("Ferien!$BD"&amp;(MATCH(IE$3,Ferien!$N$5:$N$44,0))+4)+1)</f>
        <v>0</v>
      </c>
      <c r="IF25" s="18">
        <f ca="1">IF(ISNA(MATCH(IF$3,Ferien!$N$5:$N$44,0)),IF(IE25&gt;0,IF(AND(IE25=1,ID25=0),0,IE25-1),0),INDIRECT("Ferien!$BD"&amp;(MATCH(IF$3,Ferien!$N$5:$N$44,0))+4)+1)</f>
        <v>0</v>
      </c>
      <c r="IG25" s="18">
        <f ca="1">IF(ISNA(MATCH(IG$3,Ferien!$N$5:$N$44,0)),IF(IF25&gt;0,IF(AND(IF25=1,IE25=0),0,IF25-1),0),INDIRECT("Ferien!$BD"&amp;(MATCH(IG$3,Ferien!$N$5:$N$44,0))+4)+1)</f>
        <v>0</v>
      </c>
      <c r="IH25" s="18">
        <f ca="1">IF(ISNA(MATCH(IH$3,Ferien!$N$5:$N$44,0)),IF(IG25&gt;0,IF(AND(IG25=1,IF25=0),0,IG25-1),0),INDIRECT("Ferien!$BD"&amp;(MATCH(IH$3,Ferien!$N$5:$N$44,0))+4)+1)</f>
        <v>0</v>
      </c>
      <c r="II25" s="18">
        <f ca="1">IF(ISNA(MATCH(II$3,Ferien!$N$5:$N$44,0)),IF(IH25&gt;0,IF(AND(IH25=1,IG25=0),0,IH25-1),0),INDIRECT("Ferien!$BD"&amp;(MATCH(II$3,Ferien!$N$5:$N$44,0))+4)+1)</f>
        <v>0</v>
      </c>
      <c r="IJ25" s="18">
        <f ca="1">IF(ISNA(MATCH(IJ$3,Ferien!$N$5:$N$44,0)),IF(II25&gt;0,IF(AND(II25=1,IH25=0),0,II25-1),0),INDIRECT("Ferien!$BD"&amp;(MATCH(IJ$3,Ferien!$N$5:$N$44,0))+4)+1)</f>
        <v>0</v>
      </c>
      <c r="IK25" s="18">
        <f ca="1">IF(ISNA(MATCH(IK$3,Ferien!$N$5:$N$44,0)),IF(IJ25&gt;0,IF(AND(IJ25=1,II25=0),0,IJ25-1),0),INDIRECT("Ferien!$BD"&amp;(MATCH(IK$3,Ferien!$N$5:$N$44,0))+4)+1)</f>
        <v>0</v>
      </c>
      <c r="IL25" s="18">
        <f ca="1">IF(ISNA(MATCH(IL$3,Ferien!$N$5:$N$44,0)),IF(IK25&gt;0,IF(AND(IK25=1,IJ25=0),0,IK25-1),0),INDIRECT("Ferien!$BD"&amp;(MATCH(IL$3,Ferien!$N$5:$N$44,0))+4)+1)</f>
        <v>0</v>
      </c>
      <c r="IM25" s="18">
        <f ca="1">IF(ISNA(MATCH(IM$3,Ferien!$N$5:$N$44,0)),IF(IL25&gt;0,IF(AND(IL25=1,IK25=0),0,IL25-1),0),INDIRECT("Ferien!$BD"&amp;(MATCH(IM$3,Ferien!$N$5:$N$44,0))+4)+1)</f>
        <v>0</v>
      </c>
      <c r="IN25" s="18">
        <f ca="1">IF(ISNA(MATCH(IN$3,Ferien!$N$5:$N$44,0)),IF(IM25&gt;0,IF(AND(IM25=1,IL25=0),0,IM25-1),0),INDIRECT("Ferien!$BD"&amp;(MATCH(IN$3,Ferien!$N$5:$N$44,0))+4)+1)</f>
        <v>0</v>
      </c>
      <c r="IO25" s="18">
        <f ca="1">IF(ISNA(MATCH(IO$3,Ferien!$N$5:$N$44,0)),IF(IN25&gt;0,IF(AND(IN25=1,IM25=0),0,IN25-1),0),INDIRECT("Ferien!$BD"&amp;(MATCH(IO$3,Ferien!$N$5:$N$44,0))+4)+1)</f>
        <v>0</v>
      </c>
      <c r="IP25" s="18">
        <f ca="1">IF(ISNA(MATCH(IP$3,Ferien!$N$5:$N$44,0)),IF(IO25&gt;0,IF(AND(IO25=1,IN25=0),0,IO25-1),0),INDIRECT("Ferien!$BD"&amp;(MATCH(IP$3,Ferien!$N$5:$N$44,0))+4)+1)</f>
        <v>0</v>
      </c>
      <c r="IQ25" s="18">
        <f ca="1">IF(ISNA(MATCH(IQ$3,Ferien!$N$5:$N$44,0)),IF(IP25&gt;0,IF(AND(IP25=1,IO25=0),0,IP25-1),0),INDIRECT("Ferien!$BD"&amp;(MATCH(IQ$3,Ferien!$N$5:$N$44,0))+4)+1)</f>
        <v>0</v>
      </c>
      <c r="IR25" s="18">
        <f ca="1">IF(ISNA(MATCH(IR$3,Ferien!$N$5:$N$44,0)),IF(IQ25&gt;0,IF(AND(IQ25=1,IP25=0),0,IQ25-1),0),INDIRECT("Ferien!$BD"&amp;(MATCH(IR$3,Ferien!$N$5:$N$44,0))+4)+1)</f>
        <v>0</v>
      </c>
      <c r="IS25" s="18">
        <f ca="1">IF(ISNA(MATCH(IS$3,Ferien!$N$5:$N$44,0)),IF(IR25&gt;0,IF(AND(IR25=1,IQ25=0),0,IR25-1),0),INDIRECT("Ferien!$BD"&amp;(MATCH(IS$3,Ferien!$N$5:$N$44,0))+4)+1)</f>
        <v>0</v>
      </c>
      <c r="IT25" s="18">
        <f ca="1">IF(ISNA(MATCH(IT$3,Ferien!$N$5:$N$44,0)),IF(IS25&gt;0,IF(AND(IS25=1,IR25=0),0,IS25-1),0),INDIRECT("Ferien!$BD"&amp;(MATCH(IT$3,Ferien!$N$5:$N$44,0))+4)+1)</f>
        <v>0</v>
      </c>
      <c r="IU25" s="18">
        <f ca="1">IF(ISNA(MATCH(IU$3,Ferien!$N$5:$N$44,0)),IF(IT25&gt;0,IF(AND(IT25=1,IS25=0),0,IT25-1),0),INDIRECT("Ferien!$BD"&amp;(MATCH(IU$3,Ferien!$N$5:$N$44,0))+4)+1)</f>
        <v>0</v>
      </c>
      <c r="IV25" s="18">
        <f ca="1">IF(ISNA(MATCH(IV$3,Ferien!$N$5:$N$44,0)),IF(IU25&gt;0,IF(AND(IU25=1,IT25=0),0,IU25-1),0),INDIRECT("Ferien!$BD"&amp;(MATCH(IV$3,Ferien!$N$5:$N$44,0))+4)+1)</f>
        <v>0</v>
      </c>
      <c r="IW25" s="18">
        <f ca="1">IF(ISNA(MATCH(IW$3,Ferien!$N$5:$N$44,0)),IF(IV25&gt;0,IF(AND(IV25=1,IU25=0),0,IV25-1),0),INDIRECT("Ferien!$BD"&amp;(MATCH(IW$3,Ferien!$N$5:$N$44,0))+4)+1)</f>
        <v>0</v>
      </c>
      <c r="IX25" s="18">
        <f ca="1">IF(ISNA(MATCH(IX$3,Ferien!$N$5:$N$44,0)),IF(IW25&gt;0,IF(AND(IW25=1,IV25=0),0,IW25-1),0),INDIRECT("Ferien!$BD"&amp;(MATCH(IX$3,Ferien!$N$5:$N$44,0))+4)+1)</f>
        <v>0</v>
      </c>
      <c r="IY25" s="18">
        <f ca="1">IF(ISNA(MATCH(IY$3,Ferien!$N$5:$N$44,0)),IF(IX25&gt;0,IF(AND(IX25=1,IW25=0),0,IX25-1),0),INDIRECT("Ferien!$BD"&amp;(MATCH(IY$3,Ferien!$N$5:$N$44,0))+4)+1)</f>
        <v>0</v>
      </c>
      <c r="IZ25" s="18">
        <f ca="1">IF(ISNA(MATCH(IZ$3,Ferien!$N$5:$N$44,0)),IF(IY25&gt;0,IF(AND(IY25=1,IX25=0),0,IY25-1),0),INDIRECT("Ferien!$BD"&amp;(MATCH(IZ$3,Ferien!$N$5:$N$44,0))+4)+1)</f>
        <v>0</v>
      </c>
      <c r="JA25" s="18">
        <f ca="1">IF(ISNA(MATCH(JA$3,Ferien!$N$5:$N$44,0)),IF(IZ25&gt;0,IF(AND(IZ25=1,IY25=0),0,IZ25-1),0),INDIRECT("Ferien!$BD"&amp;(MATCH(JA$3,Ferien!$N$5:$N$44,0))+4)+1)</f>
        <v>0</v>
      </c>
      <c r="JB25" s="18">
        <f ca="1">IF(ISNA(MATCH(JB$3,Ferien!$N$5:$N$44,0)),IF(JA25&gt;0,IF(AND(JA25=1,IZ25=0),0,JA25-1),0),INDIRECT("Ferien!$BD"&amp;(MATCH(JB$3,Ferien!$N$5:$N$44,0))+4)+1)</f>
        <v>0</v>
      </c>
      <c r="JC25" s="18">
        <f ca="1">IF(ISNA(MATCH(JC$3,Ferien!$N$5:$N$44,0)),IF(JB25&gt;0,IF(AND(JB25=1,JA25=0),0,JB25-1),0),INDIRECT("Ferien!$BD"&amp;(MATCH(JC$3,Ferien!$N$5:$N$44,0))+4)+1)</f>
        <v>0</v>
      </c>
      <c r="JD25" s="18">
        <f ca="1">IF(ISNA(MATCH(JD$3,Ferien!$N$5:$N$44,0)),IF(JC25&gt;0,IF(AND(JC25=1,JB25=0),0,JC25-1),0),INDIRECT("Ferien!$BD"&amp;(MATCH(JD$3,Ferien!$N$5:$N$44,0))+4)+1)</f>
        <v>0</v>
      </c>
      <c r="JE25" s="18">
        <f ca="1">IF(ISNA(MATCH(JE$3,Ferien!$N$5:$N$44,0)),IF(JD25&gt;0,IF(AND(JD25=1,JC25=0),0,JD25-1),0),INDIRECT("Ferien!$BD"&amp;(MATCH(JE$3,Ferien!$N$5:$N$44,0))+4)+1)</f>
        <v>0</v>
      </c>
      <c r="JF25" s="18">
        <f ca="1">IF(ISNA(MATCH(JF$3,Ferien!$N$5:$N$44,0)),IF(JE25&gt;0,IF(AND(JE25=1,JD25=0),0,JE25-1),0),INDIRECT("Ferien!$BD"&amp;(MATCH(JF$3,Ferien!$N$5:$N$44,0))+4)+1)</f>
        <v>0</v>
      </c>
      <c r="JG25" s="18">
        <f ca="1">IF(ISNA(MATCH(JG$3,Ferien!$N$5:$N$44,0)),IF(JF25&gt;0,IF(AND(JF25=1,JE25=0),0,JF25-1),0),INDIRECT("Ferien!$BD"&amp;(MATCH(JG$3,Ferien!$N$5:$N$44,0))+4)+1)</f>
        <v>0</v>
      </c>
      <c r="JH25" s="18">
        <f ca="1">IF(ISNA(MATCH(JH$3,Ferien!$N$5:$N$44,0)),IF(JG25&gt;0,IF(AND(JG25=1,JF25=0),0,JG25-1),0),INDIRECT("Ferien!$BD"&amp;(MATCH(JH$3,Ferien!$N$5:$N$44,0))+4)+1)</f>
        <v>0</v>
      </c>
      <c r="JI25" s="18">
        <f ca="1">IF(ISNA(MATCH(JI$3,Ferien!$N$5:$N$44,0)),IF(JH25&gt;0,IF(AND(JH25=1,JG25=0),0,JH25-1),0),INDIRECT("Ferien!$BD"&amp;(MATCH(JI$3,Ferien!$N$5:$N$44,0))+4)+1)</f>
        <v>0</v>
      </c>
      <c r="JJ25" s="18">
        <f ca="1">IF(ISNA(MATCH(JJ$3,Ferien!$N$5:$N$44,0)),IF(JI25&gt;0,IF(AND(JI25=1,JH25=0),0,JI25-1),0),INDIRECT("Ferien!$BD"&amp;(MATCH(JJ$3,Ferien!$N$5:$N$44,0))+4)+1)</f>
        <v>0</v>
      </c>
      <c r="JK25" s="18">
        <f ca="1">IF(ISNA(MATCH(JK$3,Ferien!$N$5:$N$44,0)),IF(JJ25&gt;0,IF(AND(JJ25=1,JI25=0),0,JJ25-1),0),INDIRECT("Ferien!$BD"&amp;(MATCH(JK$3,Ferien!$N$5:$N$44,0))+4)+1)</f>
        <v>0</v>
      </c>
      <c r="JL25" s="18">
        <f ca="1">IF(ISNA(MATCH(JL$3,Ferien!$N$5:$N$44,0)),IF(JK25&gt;0,IF(AND(JK25=1,JJ25=0),0,JK25-1),0),INDIRECT("Ferien!$BD"&amp;(MATCH(JL$3,Ferien!$N$5:$N$44,0))+4)+1)</f>
        <v>0</v>
      </c>
      <c r="JM25" s="18">
        <f ca="1">IF(ISNA(MATCH(JM$3,Ferien!$N$5:$N$44,0)),IF(JL25&gt;0,IF(AND(JL25=1,JK25=0),0,JL25-1),0),INDIRECT("Ferien!$BD"&amp;(MATCH(JM$3,Ferien!$N$5:$N$44,0))+4)+1)</f>
        <v>0</v>
      </c>
      <c r="JN25" s="18">
        <f ca="1">IF(ISNA(MATCH(JN$3,Ferien!$N$5:$N$44,0)),IF(JM25&gt;0,IF(AND(JM25=1,JL25=0),0,JM25-1),0),INDIRECT("Ferien!$BD"&amp;(MATCH(JN$3,Ferien!$N$5:$N$44,0))+4)+1)</f>
        <v>0</v>
      </c>
      <c r="JO25" s="18">
        <f ca="1">IF(ISNA(MATCH(JO$3,Ferien!$N$5:$N$44,0)),IF(JN25&gt;0,IF(AND(JN25=1,JM25=0),0,JN25-1),0),INDIRECT("Ferien!$BD"&amp;(MATCH(JO$3,Ferien!$N$5:$N$44,0))+4)+1)</f>
        <v>0</v>
      </c>
      <c r="JP25" s="18">
        <f ca="1">IF(ISNA(MATCH(JP$3,Ferien!$N$5:$N$44,0)),IF(JO25&gt;0,IF(AND(JO25=1,JN25=0),0,JO25-1),0),INDIRECT("Ferien!$BD"&amp;(MATCH(JP$3,Ferien!$N$5:$N$44,0))+4)+1)</f>
        <v>0</v>
      </c>
      <c r="JQ25" s="18">
        <f ca="1">IF(ISNA(MATCH(JQ$3,Ferien!$N$5:$N$44,0)),IF(JP25&gt;0,IF(AND(JP25=1,JO25=0),0,JP25-1),0),INDIRECT("Ferien!$BD"&amp;(MATCH(JQ$3,Ferien!$N$5:$N$44,0))+4)+1)</f>
        <v>0</v>
      </c>
      <c r="JR25" s="18">
        <f ca="1">IF(ISNA(MATCH(JR$3,Ferien!$N$5:$N$44,0)),IF(JQ25&gt;0,IF(AND(JQ25=1,JP25=0),0,JQ25-1),0),INDIRECT("Ferien!$BD"&amp;(MATCH(JR$3,Ferien!$N$5:$N$44,0))+4)+1)</f>
        <v>0</v>
      </c>
      <c r="JS25" s="18">
        <f ca="1">IF(ISNA(MATCH(JS$3,Ferien!$N$5:$N$44,0)),IF(JR25&gt;0,IF(AND(JR25=1,JQ25=0),0,JR25-1),0),INDIRECT("Ferien!$BD"&amp;(MATCH(JS$3,Ferien!$N$5:$N$44,0))+4)+1)</f>
        <v>0</v>
      </c>
      <c r="JT25" s="18">
        <f ca="1">IF(ISNA(MATCH(JT$3,Ferien!$N$5:$N$44,0)),IF(JS25&gt;0,IF(AND(JS25=1,JR25=0),0,JS25-1),0),INDIRECT("Ferien!$BD"&amp;(MATCH(JT$3,Ferien!$N$5:$N$44,0))+4)+1)</f>
        <v>0</v>
      </c>
      <c r="JU25" s="18">
        <f ca="1">IF(ISNA(MATCH(JU$3,Ferien!$N$5:$N$44,0)),IF(JT25&gt;0,IF(AND(JT25=1,JS25=0),0,JT25-1),0),INDIRECT("Ferien!$BD"&amp;(MATCH(JU$3,Ferien!$N$5:$N$44,0))+4)+1)</f>
        <v>0</v>
      </c>
      <c r="JV25" s="18">
        <f ca="1">IF(ISNA(MATCH(JV$3,Ferien!$N$5:$N$44,0)),IF(JU25&gt;0,IF(AND(JU25=1,JT25=0),0,JU25-1),0),INDIRECT("Ferien!$BD"&amp;(MATCH(JV$3,Ferien!$N$5:$N$44,0))+4)+1)</f>
        <v>0</v>
      </c>
      <c r="JW25" s="18">
        <f ca="1">IF(ISNA(MATCH(JW$3,Ferien!$N$5:$N$44,0)),IF(JV25&gt;0,IF(AND(JV25=1,JU25=0),0,JV25-1),0),INDIRECT("Ferien!$BD"&amp;(MATCH(JW$3,Ferien!$N$5:$N$44,0))+4)+1)</f>
        <v>0</v>
      </c>
      <c r="JX25" s="18">
        <f ca="1">IF(ISNA(MATCH(JX$3,Ferien!$N$5:$N$44,0)),IF(JW25&gt;0,IF(AND(JW25=1,JV25=0),0,JW25-1),0),INDIRECT("Ferien!$BD"&amp;(MATCH(JX$3,Ferien!$N$5:$N$44,0))+4)+1)</f>
        <v>0</v>
      </c>
      <c r="JY25" s="18">
        <f ca="1">IF(ISNA(MATCH(JY$3,Ferien!$N$5:$N$44,0)),IF(JX25&gt;0,IF(AND(JX25=1,JW25=0),0,JX25-1),0),INDIRECT("Ferien!$BD"&amp;(MATCH(JY$3,Ferien!$N$5:$N$44,0))+4)+1)</f>
        <v>0</v>
      </c>
      <c r="JZ25" s="18">
        <f ca="1">IF(ISNA(MATCH(JZ$3,Ferien!$N$5:$N$44,0)),IF(JY25&gt;0,IF(AND(JY25=1,JX25=0),0,JY25-1),0),INDIRECT("Ferien!$BD"&amp;(MATCH(JZ$3,Ferien!$N$5:$N$44,0))+4)+1)</f>
        <v>0</v>
      </c>
      <c r="KA25" s="18">
        <f ca="1">IF(ISNA(MATCH(KA$3,Ferien!$N$5:$N$44,0)),IF(JZ25&gt;0,IF(AND(JZ25=1,JY25=0),0,JZ25-1),0),INDIRECT("Ferien!$BD"&amp;(MATCH(KA$3,Ferien!$N$5:$N$44,0))+4)+1)</f>
        <v>0</v>
      </c>
      <c r="KB25" s="18">
        <f ca="1">IF(ISNA(MATCH(KB$3,Ferien!$N$5:$N$44,0)),IF(KA25&gt;0,IF(AND(KA25=1,JZ25=0),0,KA25-1),0),INDIRECT("Ferien!$BD"&amp;(MATCH(KB$3,Ferien!$N$5:$N$44,0))+4)+1)</f>
        <v>0</v>
      </c>
      <c r="KC25" s="18">
        <f ca="1">IF(ISNA(MATCH(KC$3,Ferien!$N$5:$N$44,0)),IF(KB25&gt;0,IF(AND(KB25=1,KA25=0),0,KB25-1),0),INDIRECT("Ferien!$BD"&amp;(MATCH(KC$3,Ferien!$N$5:$N$44,0))+4)+1)</f>
        <v>0</v>
      </c>
      <c r="KD25" s="18">
        <f ca="1">IF(ISNA(MATCH(KD$3,Ferien!$N$5:$N$44,0)),IF(KC25&gt;0,IF(AND(KC25=1,KB25=0),0,KC25-1),0),INDIRECT("Ferien!$BD"&amp;(MATCH(KD$3,Ferien!$N$5:$N$44,0))+4)+1)</f>
        <v>0</v>
      </c>
      <c r="KE25" s="18">
        <f ca="1">IF(ISNA(MATCH(KE$3,Ferien!$N$5:$N$44,0)),IF(KD25&gt;0,IF(AND(KD25=1,KC25=0),0,KD25-1),0),INDIRECT("Ferien!$BD"&amp;(MATCH(KE$3,Ferien!$N$5:$N$44,0))+4)+1)</f>
        <v>0</v>
      </c>
      <c r="KF25" s="18">
        <f ca="1">IF(ISNA(MATCH(KF$3,Ferien!$N$5:$N$44,0)),IF(KE25&gt;0,IF(AND(KE25=1,KD25=0),0,KE25-1),0),INDIRECT("Ferien!$BD"&amp;(MATCH(KF$3,Ferien!$N$5:$N$44,0))+4)+1)</f>
        <v>0</v>
      </c>
      <c r="KG25" s="18">
        <f ca="1">IF(ISNA(MATCH(KG$3,Ferien!$N$5:$N$44,0)),IF(KF25&gt;0,IF(AND(KF25=1,KE25=0),0,KF25-1),0),INDIRECT("Ferien!$BD"&amp;(MATCH(KG$3,Ferien!$N$5:$N$44,0))+4)+1)</f>
        <v>0</v>
      </c>
      <c r="KH25" s="18">
        <f ca="1">IF(ISNA(MATCH(KH$3,Ferien!$N$5:$N$44,0)),IF(KG25&gt;0,IF(AND(KG25=1,KF25=0),0,KG25-1),0),INDIRECT("Ferien!$BD"&amp;(MATCH(KH$3,Ferien!$N$5:$N$44,0))+4)+1)</f>
        <v>0</v>
      </c>
      <c r="KI25" s="18">
        <f ca="1">IF(ISNA(MATCH(KI$3,Ferien!$N$5:$N$44,0)),IF(KH25&gt;0,IF(AND(KH25=1,KG25=0),0,KH25-1),0),INDIRECT("Ferien!$BD"&amp;(MATCH(KI$3,Ferien!$N$5:$N$44,0))+4)+1)</f>
        <v>0</v>
      </c>
      <c r="KJ25" s="18">
        <f ca="1">IF(ISNA(MATCH(KJ$3,Ferien!$N$5:$N$44,0)),IF(KI25&gt;0,IF(AND(KI25=1,KH25=0),0,KI25-1),0),INDIRECT("Ferien!$BD"&amp;(MATCH(KJ$3,Ferien!$N$5:$N$44,0))+4)+1)</f>
        <v>0</v>
      </c>
      <c r="KK25" s="18">
        <f ca="1">IF(ISNA(MATCH(KK$3,Ferien!$N$5:$N$44,0)),IF(KJ25&gt;0,IF(AND(KJ25=1,KI25=0),0,KJ25-1),0),INDIRECT("Ferien!$BD"&amp;(MATCH(KK$3,Ferien!$N$5:$N$44,0))+4)+1)</f>
        <v>0</v>
      </c>
      <c r="KL25" s="18">
        <f ca="1">IF(ISNA(MATCH(KL$3,Ferien!$N$5:$N$44,0)),IF(KK25&gt;0,IF(AND(KK25=1,KJ25=0),0,KK25-1),0),INDIRECT("Ferien!$BD"&amp;(MATCH(KL$3,Ferien!$N$5:$N$44,0))+4)+1)</f>
        <v>0</v>
      </c>
      <c r="KM25" s="18">
        <f ca="1">IF(ISNA(MATCH(KM$3,Ferien!$N$5:$N$44,0)),IF(KL25&gt;0,IF(AND(KL25=1,KK25=0),0,KL25-1),0),INDIRECT("Ferien!$BD"&amp;(MATCH(KM$3,Ferien!$N$5:$N$44,0))+4)+1)</f>
        <v>0</v>
      </c>
      <c r="KN25" s="18">
        <f ca="1">IF(ISNA(MATCH(KN$3,Ferien!$N$5:$N$44,0)),IF(KM25&gt;0,IF(AND(KM25=1,KL25=0),0,KM25-1),0),INDIRECT("Ferien!$BD"&amp;(MATCH(KN$3,Ferien!$N$5:$N$44,0))+4)+1)</f>
        <v>0</v>
      </c>
      <c r="KO25" s="18">
        <f ca="1">IF(ISNA(MATCH(KO$3,Ferien!$N$5:$N$44,0)),IF(KN25&gt;0,IF(AND(KN25=1,KM25=0),0,KN25-1),0),INDIRECT("Ferien!$BD"&amp;(MATCH(KO$3,Ferien!$N$5:$N$44,0))+4)+1)</f>
        <v>0</v>
      </c>
      <c r="KP25" s="18">
        <f ca="1">IF(ISNA(MATCH(KP$3,Ferien!$N$5:$N$44,0)),IF(KO25&gt;0,IF(AND(KO25=1,KN25=0),0,KO25-1),0),INDIRECT("Ferien!$BD"&amp;(MATCH(KP$3,Ferien!$N$5:$N$44,0))+4)+1)</f>
        <v>0</v>
      </c>
      <c r="KQ25" s="18">
        <f ca="1">IF(ISNA(MATCH(KQ$3,Ferien!$N$5:$N$44,0)),IF(KP25&gt;0,IF(AND(KP25=1,KO25=0),0,KP25-1),0),INDIRECT("Ferien!$BD"&amp;(MATCH(KQ$3,Ferien!$N$5:$N$44,0))+4)+1)</f>
        <v>0</v>
      </c>
      <c r="KR25" s="18">
        <f ca="1">IF(ISNA(MATCH(KR$3,Ferien!$N$5:$N$44,0)),IF(KQ25&gt;0,IF(AND(KQ25=1,KP25=0),0,KQ25-1),0),INDIRECT("Ferien!$BD"&amp;(MATCH(KR$3,Ferien!$N$5:$N$44,0))+4)+1)</f>
        <v>0</v>
      </c>
      <c r="KS25" s="18">
        <f ca="1">IF(ISNA(MATCH(KS$3,Ferien!$N$5:$N$44,0)),IF(KR25&gt;0,IF(AND(KR25=1,KQ25=0),0,KR25-1),0),INDIRECT("Ferien!$BD"&amp;(MATCH(KS$3,Ferien!$N$5:$N$44,0))+4)+1)</f>
        <v>0</v>
      </c>
      <c r="KT25" s="18">
        <f ca="1">IF(ISNA(MATCH(KT$3,Ferien!$N$5:$N$44,0)),IF(KS25&gt;0,IF(AND(KS25=1,KR25=0),0,KS25-1),0),INDIRECT("Ferien!$BD"&amp;(MATCH(KT$3,Ferien!$N$5:$N$44,0))+4)+1)</f>
        <v>0</v>
      </c>
      <c r="KU25" s="18">
        <f ca="1">IF(ISNA(MATCH(KU$3,Ferien!$N$5:$N$44,0)),IF(KT25&gt;0,IF(AND(KT25=1,KS25=0),0,KT25-1),0),INDIRECT("Ferien!$BD"&amp;(MATCH(KU$3,Ferien!$N$5:$N$44,0))+4)+1)</f>
        <v>0</v>
      </c>
      <c r="KV25" s="18">
        <f ca="1">IF(ISNA(MATCH(KV$3,Ferien!$N$5:$N$44,0)),IF(KU25&gt;0,IF(AND(KU25=1,KT25=0),0,KU25-1),0),INDIRECT("Ferien!$BD"&amp;(MATCH(KV$3,Ferien!$N$5:$N$44,0))+4)+1)</f>
        <v>0</v>
      </c>
      <c r="KW25" s="18">
        <f ca="1">IF(ISNA(MATCH(KW$3,Ferien!$N$5:$N$44,0)),IF(KV25&gt;0,IF(AND(KV25=1,KU25=0),0,KV25-1),0),INDIRECT("Ferien!$BD"&amp;(MATCH(KW$3,Ferien!$N$5:$N$44,0))+4)+1)</f>
        <v>0</v>
      </c>
      <c r="KX25" s="18">
        <f ca="1">IF(ISNA(MATCH(KX$3,Ferien!$N$5:$N$44,0)),IF(KW25&gt;0,IF(AND(KW25=1,KV25=0),0,KW25-1),0),INDIRECT("Ferien!$BD"&amp;(MATCH(KX$3,Ferien!$N$5:$N$44,0))+4)+1)</f>
        <v>0</v>
      </c>
      <c r="KY25" s="18">
        <f ca="1">IF(ISNA(MATCH(KY$3,Ferien!$N$5:$N$44,0)),IF(KX25&gt;0,IF(AND(KX25=1,KW25=0),0,KX25-1),0),INDIRECT("Ferien!$BD"&amp;(MATCH(KY$3,Ferien!$N$5:$N$44,0))+4)+1)</f>
        <v>0</v>
      </c>
      <c r="KZ25" s="18">
        <f ca="1">IF(ISNA(MATCH(KZ$3,Ferien!$N$5:$N$44,0)),IF(KY25&gt;0,IF(AND(KY25=1,KX25=0),0,KY25-1),0),INDIRECT("Ferien!$BD"&amp;(MATCH(KZ$3,Ferien!$N$5:$N$44,0))+4)+1)</f>
        <v>0</v>
      </c>
      <c r="LA25" s="18">
        <f ca="1">IF(ISNA(MATCH(LA$3,Ferien!$N$5:$N$44,0)),IF(KZ25&gt;0,IF(AND(KZ25=1,KY25=0),0,KZ25-1),0),INDIRECT("Ferien!$BD"&amp;(MATCH(LA$3,Ferien!$N$5:$N$44,0))+4)+1)</f>
        <v>0</v>
      </c>
      <c r="LB25" s="18">
        <f ca="1">IF(ISNA(MATCH(LB$3,Ferien!$N$5:$N$44,0)),IF(LA25&gt;0,IF(AND(LA25=1,KZ25=0),0,LA25-1),0),INDIRECT("Ferien!$BD"&amp;(MATCH(LB$3,Ferien!$N$5:$N$44,0))+4)+1)</f>
        <v>0</v>
      </c>
      <c r="LC25" s="18">
        <f ca="1">IF(ISNA(MATCH(LC$3,Ferien!$N$5:$N$44,0)),IF(LB25&gt;0,IF(AND(LB25=1,LA25=0),0,LB25-1),0),INDIRECT("Ferien!$BD"&amp;(MATCH(LC$3,Ferien!$N$5:$N$44,0))+4)+1)</f>
        <v>0</v>
      </c>
      <c r="LD25" s="18">
        <f ca="1">IF(ISNA(MATCH(LD$3,Ferien!$N$5:$N$44,0)),IF(LC25&gt;0,IF(AND(LC25=1,LB25=0),0,LC25-1),0),INDIRECT("Ferien!$BD"&amp;(MATCH(LD$3,Ferien!$N$5:$N$44,0))+4)+1)</f>
        <v>0</v>
      </c>
      <c r="LE25" s="18">
        <f ca="1">IF(ISNA(MATCH(LE$3,Ferien!$N$5:$N$44,0)),IF(LD25&gt;0,IF(AND(LD25=1,LC25=0),0,LD25-1),0),INDIRECT("Ferien!$BD"&amp;(MATCH(LE$3,Ferien!$N$5:$N$44,0))+4)+1)</f>
        <v>0</v>
      </c>
      <c r="LF25" s="18">
        <f ca="1">IF(ISNA(MATCH(LF$3,Ferien!$N$5:$N$44,0)),IF(LE25&gt;0,IF(AND(LE25=1,LD25=0),0,LE25-1),0),INDIRECT("Ferien!$BD"&amp;(MATCH(LF$3,Ferien!$N$5:$N$44,0))+4)+1)</f>
        <v>0</v>
      </c>
      <c r="LG25" s="18">
        <f ca="1">IF(ISNA(MATCH(LG$3,Ferien!$N$5:$N$44,0)),IF(LF25&gt;0,IF(AND(LF25=1,LE25=0),0,LF25-1),0),INDIRECT("Ferien!$BD"&amp;(MATCH(LG$3,Ferien!$N$5:$N$44,0))+4)+1)</f>
        <v>0</v>
      </c>
      <c r="LH25" s="18">
        <f ca="1">IF(ISNA(MATCH(LH$3,Ferien!$N$5:$N$44,0)),IF(LG25&gt;0,IF(AND(LG25=1,LF25=0),0,LG25-1),0),INDIRECT("Ferien!$BD"&amp;(MATCH(LH$3,Ferien!$N$5:$N$44,0))+4)+1)</f>
        <v>0</v>
      </c>
      <c r="LI25" s="18">
        <f ca="1">IF(ISNA(MATCH(LI$3,Ferien!$N$5:$N$44,0)),IF(LH25&gt;0,IF(AND(LH25=1,LG25=0),0,LH25-1),0),INDIRECT("Ferien!$BD"&amp;(MATCH(LI$3,Ferien!$N$5:$N$44,0))+4)+1)</f>
        <v>0</v>
      </c>
      <c r="LJ25" s="18">
        <f ca="1">IF(ISNA(MATCH(LJ$3,Ferien!$N$5:$N$44,0)),IF(LI25&gt;0,IF(AND(LI25=1,LH25=0),0,LI25-1),0),INDIRECT("Ferien!$BD"&amp;(MATCH(LJ$3,Ferien!$N$5:$N$44,0))+4)+1)</f>
        <v>0</v>
      </c>
      <c r="LK25" s="18">
        <f ca="1">IF(ISNA(MATCH(LK$3,Ferien!$N$5:$N$44,0)),IF(LJ25&gt;0,IF(AND(LJ25=1,LI25=0),0,LJ25-1),0),INDIRECT("Ferien!$BD"&amp;(MATCH(LK$3,Ferien!$N$5:$N$44,0))+4)+1)</f>
        <v>0</v>
      </c>
      <c r="LL25" s="18">
        <f ca="1">IF(ISNA(MATCH(LL$3,Ferien!$N$5:$N$44,0)),IF(LK25&gt;0,IF(AND(LK25=1,LJ25=0),0,LK25-1),0),INDIRECT("Ferien!$BD"&amp;(MATCH(LL$3,Ferien!$N$5:$N$44,0))+4)+1)</f>
        <v>0</v>
      </c>
      <c r="LM25" s="18">
        <f ca="1">IF(ISNA(MATCH(LM$3,Ferien!$N$5:$N$44,0)),IF(LL25&gt;0,IF(AND(LL25=1,LK25=0),0,LL25-1),0),INDIRECT("Ferien!$BD"&amp;(MATCH(LM$3,Ferien!$N$5:$N$44,0))+4)+1)</f>
        <v>0</v>
      </c>
      <c r="LN25" s="18">
        <f ca="1">IF(ISNA(MATCH(LN$3,Ferien!$N$5:$N$44,0)),IF(LM25&gt;0,IF(AND(LM25=1,LL25=0),0,LM25-1),0),INDIRECT("Ferien!$BD"&amp;(MATCH(LN$3,Ferien!$N$5:$N$44,0))+4)+1)</f>
        <v>0</v>
      </c>
      <c r="LO25" s="18">
        <f ca="1">IF(ISNA(MATCH(LO$3,Ferien!$N$5:$N$44,0)),IF(LN25&gt;0,IF(AND(LN25=1,LM25=0),0,LN25-1),0),INDIRECT("Ferien!$BD"&amp;(MATCH(LO$3,Ferien!$N$5:$N$44,0))+4)+1)</f>
        <v>0</v>
      </c>
      <c r="LP25" s="18">
        <f ca="1">IF(ISNA(MATCH(LP$3,Ferien!$N$5:$N$44,0)),IF(LO25&gt;0,IF(AND(LO25=1,LN25=0),0,LO25-1),0),INDIRECT("Ferien!$BD"&amp;(MATCH(LP$3,Ferien!$N$5:$N$44,0))+4)+1)</f>
        <v>0</v>
      </c>
      <c r="LQ25" s="18">
        <f ca="1">IF(ISNA(MATCH(LQ$3,Ferien!$N$5:$N$44,0)),IF(LP25&gt;0,IF(AND(LP25=1,LO25=0),0,LP25-1),0),INDIRECT("Ferien!$BD"&amp;(MATCH(LQ$3,Ferien!$N$5:$N$44,0))+4)+1)</f>
        <v>0</v>
      </c>
      <c r="LR25" s="18">
        <f ca="1">IF(ISNA(MATCH(LR$3,Ferien!$N$5:$N$44,0)),IF(LQ25&gt;0,IF(AND(LQ25=1,LP25=0),0,LQ25-1),0),INDIRECT("Ferien!$BD"&amp;(MATCH(LR$3,Ferien!$N$5:$N$44,0))+4)+1)</f>
        <v>0</v>
      </c>
      <c r="LS25" s="18">
        <f ca="1">IF(ISNA(MATCH(LS$3,Ferien!$N$5:$N$44,0)),IF(LR25&gt;0,IF(AND(LR25=1,LQ25=0),0,LR25-1),0),INDIRECT("Ferien!$BD"&amp;(MATCH(LS$3,Ferien!$N$5:$N$44,0))+4)+1)</f>
        <v>0</v>
      </c>
      <c r="LT25" s="18">
        <f ca="1">IF(ISNA(MATCH(LT$3,Ferien!$N$5:$N$44,0)),IF(LS25&gt;0,IF(AND(LS25=1,LR25=0),0,LS25-1),0),INDIRECT("Ferien!$BD"&amp;(MATCH(LT$3,Ferien!$N$5:$N$44,0))+4)+1)</f>
        <v>0</v>
      </c>
      <c r="LU25" s="18">
        <f ca="1">IF(ISNA(MATCH(LU$3,Ferien!$N$5:$N$44,0)),IF(LT25&gt;0,IF(AND(LT25=1,LS25=0),0,LT25-1),0),INDIRECT("Ferien!$BD"&amp;(MATCH(LU$3,Ferien!$N$5:$N$44,0))+4)+1)</f>
        <v>0</v>
      </c>
      <c r="LV25" s="18">
        <f ca="1">IF(ISNA(MATCH(LV$3,Ferien!$N$5:$N$44,0)),IF(LU25&gt;0,IF(AND(LU25=1,LT25=0),0,LU25-1),0),INDIRECT("Ferien!$BD"&amp;(MATCH(LV$3,Ferien!$N$5:$N$44,0))+4)+1)</f>
        <v>0</v>
      </c>
      <c r="LW25" s="18">
        <f ca="1">IF(ISNA(MATCH(LW$3,Ferien!$N$5:$N$44,0)),IF(LV25&gt;0,IF(AND(LV25=1,LU25=0),0,LV25-1),0),INDIRECT("Ferien!$BD"&amp;(MATCH(LW$3,Ferien!$N$5:$N$44,0))+4)+1)</f>
        <v>0</v>
      </c>
      <c r="LX25" s="18">
        <f ca="1">IF(ISNA(MATCH(LX$3,Ferien!$N$5:$N$44,0)),IF(LW25&gt;0,IF(AND(LW25=1,LV25=0),0,LW25-1),0),INDIRECT("Ferien!$BD"&amp;(MATCH(LX$3,Ferien!$N$5:$N$44,0))+4)+1)</f>
        <v>0</v>
      </c>
      <c r="LY25" s="18">
        <f ca="1">IF(ISNA(MATCH(LY$3,Ferien!$N$5:$N$44,0)),IF(LX25&gt;0,IF(AND(LX25=1,LW25=0),0,LX25-1),0),INDIRECT("Ferien!$BD"&amp;(MATCH(LY$3,Ferien!$N$5:$N$44,0))+4)+1)</f>
        <v>0</v>
      </c>
      <c r="LZ25" s="18">
        <f ca="1">IF(ISNA(MATCH(LZ$3,Ferien!$N$5:$N$44,0)),IF(LY25&gt;0,IF(AND(LY25=1,LX25=0),0,LY25-1),0),INDIRECT("Ferien!$BD"&amp;(MATCH(LZ$3,Ferien!$N$5:$N$44,0))+4)+1)</f>
        <v>0</v>
      </c>
      <c r="MA25" s="18">
        <f ca="1">IF(ISNA(MATCH(MA$3,Ferien!$N$5:$N$44,0)),IF(LZ25&gt;0,IF(AND(LZ25=1,LY25=0),0,LZ25-1),0),INDIRECT("Ferien!$BD"&amp;(MATCH(MA$3,Ferien!$N$5:$N$44,0))+4)+1)</f>
        <v>0</v>
      </c>
      <c r="MB25" s="18">
        <f ca="1">IF(ISNA(MATCH(MB$3,Ferien!$N$5:$N$44,0)),IF(MA25&gt;0,IF(AND(MA25=1,LZ25=0),0,MA25-1),0),INDIRECT("Ferien!$BD"&amp;(MATCH(MB$3,Ferien!$N$5:$N$44,0))+4)+1)</f>
        <v>0</v>
      </c>
      <c r="MC25" s="18">
        <f ca="1">IF(ISNA(MATCH(MC$3,Ferien!$N$5:$N$44,0)),IF(MB25&gt;0,IF(AND(MB25=1,MA25=0),0,MB25-1),0),INDIRECT("Ferien!$BD"&amp;(MATCH(MC$3,Ferien!$N$5:$N$44,0))+4)+1)</f>
        <v>0</v>
      </c>
      <c r="MD25" s="18">
        <f ca="1">IF(ISNA(MATCH(MD$3,Ferien!$N$5:$N$44,0)),IF(MC25&gt;0,IF(AND(MC25=1,MB25=0),0,MC25-1),0),INDIRECT("Ferien!$BD"&amp;(MATCH(MD$3,Ferien!$N$5:$N$44,0))+4)+1)</f>
        <v>0</v>
      </c>
      <c r="ME25" s="18">
        <f ca="1">IF(ISNA(MATCH(ME$3,Ferien!$N$5:$N$44,0)),IF(MD25&gt;0,IF(AND(MD25=1,MC25=0),0,MD25-1),0),INDIRECT("Ferien!$BD"&amp;(MATCH(ME$3,Ferien!$N$5:$N$44,0))+4)+1)</f>
        <v>0</v>
      </c>
      <c r="MF25" s="18">
        <f ca="1">IF(ISNA(MATCH(MF$3,Ferien!$N$5:$N$44,0)),IF(ME25&gt;0,IF(AND(ME25=1,MD25=0),0,ME25-1),0),INDIRECT("Ferien!$BD"&amp;(MATCH(MF$3,Ferien!$N$5:$N$44,0))+4)+1)</f>
        <v>0</v>
      </c>
      <c r="MG25" s="18">
        <f ca="1">IF(ISNA(MATCH(MG$3,Ferien!$N$5:$N$44,0)),IF(MF25&gt;0,IF(AND(MF25=1,ME25=0),0,MF25-1),0),INDIRECT("Ferien!$BD"&amp;(MATCH(MG$3,Ferien!$N$5:$N$44,0))+4)+1)</f>
        <v>0</v>
      </c>
      <c r="MH25" s="18">
        <f ca="1">IF(ISNA(MATCH(MH$3,Ferien!$N$5:$N$44,0)),IF(MG25&gt;0,IF(AND(MG25=1,MF25=0),0,MG25-1),0),INDIRECT("Ferien!$BD"&amp;(MATCH(MH$3,Ferien!$N$5:$N$44,0))+4)+1)</f>
        <v>0</v>
      </c>
      <c r="MI25" s="18">
        <f ca="1">IF(ISNA(MATCH(MI$3,Ferien!$N$5:$N$44,0)),IF(MH25&gt;0,IF(AND(MH25=1,MG25=0),0,MH25-1),0),INDIRECT("Ferien!$BD"&amp;(MATCH(MI$3,Ferien!$N$5:$N$44,0))+4)+1)</f>
        <v>0</v>
      </c>
      <c r="MJ25" s="18">
        <f ca="1">IF(ISNA(MATCH(MJ$3,Ferien!$N$5:$N$44,0)),IF(MI25&gt;0,IF(AND(MI25=1,MH25=0),0,MI25-1),0),INDIRECT("Ferien!$BD"&amp;(MATCH(MJ$3,Ferien!$N$5:$N$44,0))+4)+1)</f>
        <v>0</v>
      </c>
      <c r="MK25" s="18">
        <f ca="1">IF(ISNA(MATCH(MK$3,Ferien!$N$5:$N$44,0)),IF(MJ25&gt;0,IF(AND(MJ25=1,MI25=0),0,MJ25-1),0),INDIRECT("Ferien!$BD"&amp;(MATCH(MK$3,Ferien!$N$5:$N$44,0))+4)+1)</f>
        <v>0</v>
      </c>
      <c r="ML25" s="18">
        <f ca="1">IF(ISNA(MATCH(ML$3,Ferien!$N$5:$N$44,0)),IF(MK25&gt;0,IF(AND(MK25=1,MJ25=0),0,MK25-1),0),INDIRECT("Ferien!$BD"&amp;(MATCH(ML$3,Ferien!$N$5:$N$44,0))+4)+1)</f>
        <v>0</v>
      </c>
      <c r="MM25" s="18">
        <f ca="1">IF(ISNA(MATCH(MM$3,Ferien!$N$5:$N$44,0)),IF(ML25&gt;0,IF(AND(ML25=1,MK25=0),0,ML25-1),0),INDIRECT("Ferien!$BD"&amp;(MATCH(MM$3,Ferien!$N$5:$N$44,0))+4)+1)</f>
        <v>0</v>
      </c>
      <c r="MN25" s="18">
        <f ca="1">IF(ISNA(MATCH(MN$3,Ferien!$N$5:$N$44,0)),IF(MM25&gt;0,IF(AND(MM25=1,ML25=0),0,MM25-1),0),INDIRECT("Ferien!$BD"&amp;(MATCH(MN$3,Ferien!$N$5:$N$44,0))+4)+1)</f>
        <v>0</v>
      </c>
      <c r="MO25" s="18">
        <f ca="1">IF(ISNA(MATCH(MO$3,Ferien!$N$5:$N$44,0)),IF(MN25&gt;0,IF(AND(MN25=1,MM25=0),0,MN25-1),0),INDIRECT("Ferien!$BD"&amp;(MATCH(MO$3,Ferien!$N$5:$N$44,0))+4)+1)</f>
        <v>0</v>
      </c>
      <c r="MP25" s="18">
        <f ca="1">IF(ISNA(MATCH(MP$3,Ferien!$N$5:$N$44,0)),IF(MO25&gt;0,IF(AND(MO25=1,MN25=0),0,MO25-1),0),INDIRECT("Ferien!$BD"&amp;(MATCH(MP$3,Ferien!$N$5:$N$44,0))+4)+1)</f>
        <v>0</v>
      </c>
      <c r="MQ25" s="18">
        <f ca="1">IF(ISNA(MATCH(MQ$3,Ferien!$N$5:$N$44,0)),IF(MP25&gt;0,IF(AND(MP25=1,MO25=0),0,MP25-1),0),INDIRECT("Ferien!$BD"&amp;(MATCH(MQ$3,Ferien!$N$5:$N$44,0))+4)+1)</f>
        <v>0</v>
      </c>
      <c r="MR25" s="18">
        <f ca="1">IF(ISNA(MATCH(MR$3,Ferien!$N$5:$N$44,0)),IF(MQ25&gt;0,IF(AND(MQ25=1,MP25=0),0,MQ25-1),0),INDIRECT("Ferien!$BD"&amp;(MATCH(MR$3,Ferien!$N$5:$N$44,0))+4)+1)</f>
        <v>0</v>
      </c>
      <c r="MS25" s="18">
        <f ca="1">IF(ISNA(MATCH(MS$3,Ferien!$N$5:$N$44,0)),IF(MR25&gt;0,IF(AND(MR25=1,MQ25=0),0,MR25-1),0),INDIRECT("Ferien!$BD"&amp;(MATCH(MS$3,Ferien!$N$5:$N$44,0))+4)+1)</f>
        <v>0</v>
      </c>
      <c r="MT25" s="18">
        <f ca="1">IF(ISNA(MATCH(MT$3,Ferien!$N$5:$N$44,0)),IF(MS25&gt;0,IF(AND(MS25=1,MR25=0),0,MS25-1),0),INDIRECT("Ferien!$BD"&amp;(MATCH(MT$3,Ferien!$N$5:$N$44,0))+4)+1)</f>
        <v>0</v>
      </c>
      <c r="MU25" s="18">
        <f ca="1">IF(ISNA(MATCH(MU$3,Ferien!$N$5:$N$44,0)),IF(MT25&gt;0,IF(AND(MT25=1,MS25=0),0,MT25-1),0),INDIRECT("Ferien!$BD"&amp;(MATCH(MU$3,Ferien!$N$5:$N$44,0))+4)+1)</f>
        <v>0</v>
      </c>
      <c r="MV25" s="18">
        <f ca="1">IF(ISNA(MATCH(MV$3,Ferien!$N$5:$N$44,0)),IF(MU25&gt;0,IF(AND(MU25=1,MT25=0),0,MU25-1),0),INDIRECT("Ferien!$BD"&amp;(MATCH(MV$3,Ferien!$N$5:$N$44,0))+4)+1)</f>
        <v>0</v>
      </c>
      <c r="MW25" s="18">
        <f ca="1">IF(ISNA(MATCH(MW$3,Ferien!$N$5:$N$44,0)),IF(MV25&gt;0,IF(AND(MV25=1,MU25=0),0,MV25-1),0),INDIRECT("Ferien!$BD"&amp;(MATCH(MW$3,Ferien!$N$5:$N$44,0))+4)+1)</f>
        <v>0</v>
      </c>
      <c r="MX25" s="18">
        <f ca="1">IF(ISNA(MATCH(MX$3,Ferien!$N$5:$N$44,0)),IF(MW25&gt;0,IF(AND(MW25=1,MV25=0),0,MW25-1),0),INDIRECT("Ferien!$BD"&amp;(MATCH(MX$3,Ferien!$N$5:$N$44,0))+4)+1)</f>
        <v>0</v>
      </c>
      <c r="MY25" s="18">
        <f ca="1">IF(ISNA(MATCH(MY$3,Ferien!$N$5:$N$44,0)),IF(MX25&gt;0,IF(AND(MX25=1,MW25=0),0,MX25-1),0),INDIRECT("Ferien!$BD"&amp;(MATCH(MY$3,Ferien!$N$5:$N$44,0))+4)+1)</f>
        <v>0</v>
      </c>
      <c r="MZ25" s="18">
        <f ca="1">IF(ISNA(MATCH(MZ$3,Ferien!$N$5:$N$44,0)),IF(MY25&gt;0,IF(AND(MY25=1,MX25=0),0,MY25-1),0),INDIRECT("Ferien!$BD"&amp;(MATCH(MZ$3,Ferien!$N$5:$N$44,0))+4)+1)</f>
        <v>0</v>
      </c>
      <c r="NA25" s="18">
        <f ca="1">IF(ISNA(MATCH(NA$3,Ferien!$N$5:$N$44,0)),IF(MZ25&gt;0,IF(AND(MZ25=1,MY25=0),0,MZ25-1),0),INDIRECT("Ferien!$BD"&amp;(MATCH(NA$3,Ferien!$N$5:$N$44,0))+4)+1)</f>
        <v>0</v>
      </c>
      <c r="NB25" s="18">
        <f ca="1">IF(ISNA(MATCH(NB$3,Ferien!$N$5:$N$44,0)),IF(NA25&gt;0,IF(AND(NA25=1,MZ25=0),0,NA25-1),0),INDIRECT("Ferien!$BD"&amp;(MATCH(NB$3,Ferien!$N$5:$N$44,0))+4)+1)</f>
        <v>0</v>
      </c>
      <c r="NC25" s="18">
        <f ca="1">IF(ISNA(MATCH(NC$3,Ferien!$N$5:$N$44,0)),IF(NB25&gt;0,IF(AND(NB25=1,NA25=0),0,NB25-1),0),INDIRECT("Ferien!$BD"&amp;(MATCH(NC$3,Ferien!$N$5:$N$44,0))+4)+1)</f>
        <v>0</v>
      </c>
      <c r="ND25" s="18">
        <f ca="1">IF(ISNA(MATCH(ND$3,Ferien!$N$5:$N$44,0)),IF(NC25&gt;0,IF(AND(NC25=1,NB25=0),0,NC25-1),0),INDIRECT("Ferien!$BD"&amp;(MATCH(ND$3,Ferien!$N$5:$N$44,0))+4)+1)</f>
        <v>0</v>
      </c>
      <c r="NE25" s="18">
        <f ca="1">IF(ISNA(MATCH(NE$3,Ferien!$N$5:$N$44,0)),IF(ND25&gt;0,IF(AND(ND25=1,NC25=0),0,ND25-1),0),INDIRECT("Ferien!$BD"&amp;(MATCH(NE$3,Ferien!$N$5:$N$44,0))+4)+1)</f>
        <v>0</v>
      </c>
      <c r="NF25" s="18">
        <f ca="1">IF(ISNA(MATCH(NF$3,Ferien!$N$5:$N$44,0)),IF(NE25&gt;0,IF(AND(NE25=1,ND25=0),0,NE25-1),0),INDIRECT("Ferien!$BD"&amp;(MATCH(NF$3,Ferien!$N$5:$N$44,0))+4)+1)</f>
        <v>0</v>
      </c>
      <c r="NG25" s="18">
        <f ca="1">IF(ISNA(MATCH(NG$3,Ferien!$N$5:$N$44,0)),IF(NF25&gt;0,IF(AND(NF25=1,NE25=0),0,NF25-1),0),INDIRECT("Ferien!$BD"&amp;(MATCH(NG$3,Ferien!$N$5:$N$44,0))+4)+1)</f>
        <v>0</v>
      </c>
      <c r="NH25" s="18">
        <f ca="1">IF(ISNA(MATCH(NH$3,Ferien!$N$5:$N$44,0)),IF(NG25&gt;0,IF(AND(NG25=1,NF25=0),0,NG25-1),0),INDIRECT("Ferien!$BD"&amp;(MATCH(NH$3,Ferien!$N$5:$N$44,0))+4)+1)</f>
        <v>0</v>
      </c>
      <c r="NI25" s="18">
        <f ca="1">IF(ISNA(MATCH(NI$3,Ferien!$N$5:$N$44,0)),IF(NH25&gt;0,IF(AND(NH25=1,NG25=0),0,NH25-1),0),INDIRECT("Ferien!$BD"&amp;(MATCH(NI$3,Ferien!$N$5:$N$44,0))+4)+1)</f>
        <v>0</v>
      </c>
      <c r="NJ25" s="18">
        <f ca="1">IF(ISNA(MATCH(NJ$3,Ferien!$N$5:$N$44,0)),IF(NI25&gt;0,IF(AND(NI25=1,NH25=0),0,NI25-1),0),INDIRECT("Ferien!$BD"&amp;(MATCH(NJ$3,Ferien!$N$5:$N$44,0))+4)+1)</f>
        <v>0</v>
      </c>
      <c r="NK25" s="18">
        <f ca="1">IF(ISNA(MATCH(NK$3,Ferien!$N$5:$N$44,0)),IF(NJ25&gt;0,IF(AND(NJ25=1,NI25=0),0,NJ25-1),0),INDIRECT("Ferien!$BD"&amp;(MATCH(NK$3,Ferien!$N$5:$N$44,0))+4)+1)</f>
        <v>0</v>
      </c>
      <c r="NL25" s="18">
        <f ca="1">IF(ISNA(MATCH(NL$3,Ferien!$N$5:$N$44,0)),IF(NK25&gt;0,IF(AND(NK25=1,NJ25=0),0,NK25-1),0),INDIRECT("Ferien!$BD"&amp;(MATCH(NL$3,Ferien!$N$5:$N$44,0))+4)+1)</f>
        <v>0</v>
      </c>
      <c r="NM25" s="18">
        <f ca="1">IF(ISNA(MATCH(NM$3,Ferien!$N$5:$N$44,0)),IF(NL25&gt;0,IF(AND(NL25=1,NK25=0),0,NL25-1),0),INDIRECT("Ferien!$BD"&amp;(MATCH(NM$3,Ferien!$N$5:$N$44,0))+4)+1)</f>
        <v>0</v>
      </c>
      <c r="NN25" s="18">
        <f ca="1">IF(ISNA(MATCH(NN$3,Ferien!$N$5:$N$44,0)),IF(NM25&gt;0,IF(AND(NM25=1,NL25=0),0,NM25-1),0),INDIRECT("Ferien!$BD"&amp;(MATCH(NN$3,Ferien!$N$5:$N$44,0))+4)+1)</f>
        <v>0</v>
      </c>
      <c r="NO25" s="18">
        <f ca="1">IF(ISNA(MATCH(NO$3,Ferien!$N$5:$N$44,0)),IF(NN25&gt;0,IF(AND(NN25=1,NM25=0),0,NN25-1),0),INDIRECT("Ferien!$BD"&amp;(MATCH(NO$3,Ferien!$N$5:$N$44,0))+4)+1)</f>
        <v>0</v>
      </c>
      <c r="NP25" s="18">
        <f ca="1">IF(ISNA(MATCH(NP$3,Ferien!$N$5:$N$44,0)),IF(NO25&gt;0,IF(AND(NO25=1,NN25=0),0,NO25-1),0),INDIRECT("Ferien!$BD"&amp;(MATCH(NP$3,Ferien!$N$5:$N$44,0))+4)+1)</f>
        <v>0</v>
      </c>
      <c r="NQ25" s="18">
        <f ca="1">IF(ISNA(MATCH(NQ$3,Ferien!$N$5:$N$44,0)),IF(NP25&gt;0,IF(AND(NP25=1,NO25=0),0,NP25-1),0),INDIRECT("Ferien!$BD"&amp;(MATCH(NQ$3,Ferien!$N$5:$N$44,0))+4)+1)</f>
        <v>0</v>
      </c>
      <c r="NR25" s="18">
        <f ca="1">IF(ISNA(MATCH(NR$3,Ferien!$N$5:$N$44,0)),IF(NQ25&gt;0,IF(AND(NQ25=1,NP25=0),0,NQ25-1),0),INDIRECT("Ferien!$BD"&amp;(MATCH(NR$3,Ferien!$N$5:$N$44,0))+4)+1)</f>
        <v>0</v>
      </c>
      <c r="NS25" s="18">
        <f ca="1">IF(ISNA(MATCH(NS$3,Ferien!$N$5:$N$44,0)),IF(NR25&gt;0,IF(AND(NR25=1,NQ25=0),0,NR25-1),0),INDIRECT("Ferien!$BD"&amp;(MATCH(NS$3,Ferien!$N$5:$N$44,0))+4)+1)</f>
        <v>0</v>
      </c>
      <c r="NT25" s="18">
        <f ca="1">IF(ISNA(MATCH(NT$3,Ferien!$N$5:$N$44,0)),IF(NS25&gt;0,IF(AND(NS25=1,NR25=0),0,NS25-1),0),INDIRECT("Ferien!$BD"&amp;(MATCH(NT$3,Ferien!$N$5:$N$44,0))+4)+1)</f>
        <v>0</v>
      </c>
      <c r="NU25" s="18">
        <f ca="1">IF(ISNA(MATCH(NU$3,Ferien!$N$5:$N$44,0)),IF(NT25&gt;0,IF(AND(NT25=1,NS25=0),0,NT25-1),0),INDIRECT("Ferien!$BD"&amp;(MATCH(NU$3,Ferien!$N$5:$N$44,0))+4)+1)</f>
        <v>0</v>
      </c>
    </row>
    <row r="26" spans="2:385" s="11" customFormat="1" ht="15" hidden="1" customHeight="1" x14ac:dyDescent="0.45">
      <c r="B26" s="159"/>
      <c r="C26" s="17" t="s">
        <v>21</v>
      </c>
      <c r="D26" s="17"/>
      <c r="E26" s="163"/>
      <c r="F26" s="163"/>
      <c r="G26" s="170"/>
      <c r="H26" s="170"/>
      <c r="I26" s="136"/>
      <c r="J26" s="136"/>
      <c r="K26" s="136"/>
      <c r="L26" s="165"/>
      <c r="M26" s="165"/>
      <c r="N26" s="167"/>
      <c r="O26" s="167"/>
      <c r="P26" s="154"/>
      <c r="Q26" s="156"/>
      <c r="R26" s="170"/>
      <c r="S26" s="158"/>
      <c r="T26" s="18">
        <f ca="1">IF(ISNA(MATCH(T$3,Ferien!$P$5:$P$44,0)),0,INDIRECT("Ferien!$BD"&amp;(MATCH(T$3,Ferien!$P$5:$P$44,0))+4)+1)</f>
        <v>0</v>
      </c>
      <c r="U26" s="18">
        <f ca="1">IF(ISNA(MATCH(U$3,Ferien!$P$5:$P$44,0)),IF(T26&gt;0,IF(AND(T26=1,S26=0),0,T26-1),0),INDIRECT("Ferien!$BD"&amp;(MATCH(U$3,Ferien!$P$5:$P$44,0))+4)+1)</f>
        <v>0</v>
      </c>
      <c r="V26" s="18">
        <f ca="1">IF(ISNA(MATCH(V$3,Ferien!$P$5:$P$44,0)),IF(U26&gt;0,IF(AND(U26=1,T26=0),0,U26-1),0),INDIRECT("Ferien!$BD"&amp;(MATCH(V$3,Ferien!$P$5:$P$44,0))+4)+1)</f>
        <v>0</v>
      </c>
      <c r="W26" s="18">
        <f ca="1">IF(ISNA(MATCH(W$3,Ferien!$P$5:$P$44,0)),IF(V26&gt;0,IF(AND(V26=1,U26=0),0,V26-1),0),INDIRECT("Ferien!$BD"&amp;(MATCH(W$3,Ferien!$P$5:$P$44,0))+4)+1)</f>
        <v>0</v>
      </c>
      <c r="X26" s="18">
        <f ca="1">IF(ISNA(MATCH(X$3,Ferien!$P$5:$P$44,0)),IF(W26&gt;0,IF(AND(W26=1,V26=0),0,W26-1),0),INDIRECT("Ferien!$BD"&amp;(MATCH(X$3,Ferien!$P$5:$P$44,0))+4)+1)</f>
        <v>0</v>
      </c>
      <c r="Y26" s="18">
        <f ca="1">IF(ISNA(MATCH(Y$3,Ferien!$P$5:$P$44,0)),IF(X26&gt;0,IF(AND(X26=1,W26=0),0,X26-1),0),INDIRECT("Ferien!$BD"&amp;(MATCH(Y$3,Ferien!$P$5:$P$44,0))+4)+1)</f>
        <v>0</v>
      </c>
      <c r="Z26" s="18">
        <f ca="1">IF(ISNA(MATCH(Z$3,Ferien!$P$5:$P$44,0)),IF(Y26&gt;0,IF(AND(Y26=1,X26=0),0,Y26-1),0),INDIRECT("Ferien!$BD"&amp;(MATCH(Z$3,Ferien!$P$5:$P$44,0))+4)+1)</f>
        <v>0</v>
      </c>
      <c r="AA26" s="18">
        <f ca="1">IF(ISNA(MATCH(AA$3,Ferien!$P$5:$P$44,0)),IF(Z26&gt;0,IF(AND(Z26=1,Y26=0),0,Z26-1),0),INDIRECT("Ferien!$BD"&amp;(MATCH(AA$3,Ferien!$P$5:$P$44,0))+4)+1)</f>
        <v>0</v>
      </c>
      <c r="AB26" s="18">
        <f ca="1">IF(ISNA(MATCH(AB$3,Ferien!$P$5:$P$44,0)),IF(AA26&gt;0,IF(AND(AA26=1,Z26=0),0,AA26-1),0),INDIRECT("Ferien!$BD"&amp;(MATCH(AB$3,Ferien!$P$5:$P$44,0))+4)+1)</f>
        <v>0</v>
      </c>
      <c r="AC26" s="18">
        <f ca="1">IF(ISNA(MATCH(AC$3,Ferien!$P$5:$P$44,0)),IF(AB26&gt;0,IF(AND(AB26=1,AA26=0),0,AB26-1),0),INDIRECT("Ferien!$BD"&amp;(MATCH(AC$3,Ferien!$P$5:$P$44,0))+4)+1)</f>
        <v>0</v>
      </c>
      <c r="AD26" s="18">
        <f ca="1">IF(ISNA(MATCH(AD$3,Ferien!$P$5:$P$44,0)),IF(AC26&gt;0,IF(AND(AC26=1,AB26=0),0,AC26-1),0),INDIRECT("Ferien!$BD"&amp;(MATCH(AD$3,Ferien!$P$5:$P$44,0))+4)+1)</f>
        <v>0</v>
      </c>
      <c r="AE26" s="18">
        <f ca="1">IF(ISNA(MATCH(AE$3,Ferien!$P$5:$P$44,0)),IF(AD26&gt;0,IF(AND(AD26=1,AC26=0),0,AD26-1),0),INDIRECT("Ferien!$BD"&amp;(MATCH(AE$3,Ferien!$P$5:$P$44,0))+4)+1)</f>
        <v>0</v>
      </c>
      <c r="AF26" s="18">
        <f ca="1">IF(ISNA(MATCH(AF$3,Ferien!$P$5:$P$44,0)),IF(AE26&gt;0,IF(AND(AE26=1,AD26=0),0,AE26-1),0),INDIRECT("Ferien!$BD"&amp;(MATCH(AF$3,Ferien!$P$5:$P$44,0))+4)+1)</f>
        <v>0</v>
      </c>
      <c r="AG26" s="18">
        <f ca="1">IF(ISNA(MATCH(AG$3,Ferien!$P$5:$P$44,0)),IF(AF26&gt;0,IF(AND(AF26=1,AE26=0),0,AF26-1),0),INDIRECT("Ferien!$BD"&amp;(MATCH(AG$3,Ferien!$P$5:$P$44,0))+4)+1)</f>
        <v>0</v>
      </c>
      <c r="AH26" s="18">
        <f ca="1">IF(ISNA(MATCH(AH$3,Ferien!$P$5:$P$44,0)),IF(AG26&gt;0,IF(AND(AG26=1,AF26=0),0,AG26-1),0),INDIRECT("Ferien!$BD"&amp;(MATCH(AH$3,Ferien!$P$5:$P$44,0))+4)+1)</f>
        <v>0</v>
      </c>
      <c r="AI26" s="18">
        <f ca="1">IF(ISNA(MATCH(AI$3,Ferien!$P$5:$P$44,0)),IF(AH26&gt;0,IF(AND(AH26=1,AG26=0),0,AH26-1),0),INDIRECT("Ferien!$BD"&amp;(MATCH(AI$3,Ferien!$P$5:$P$44,0))+4)+1)</f>
        <v>0</v>
      </c>
      <c r="AJ26" s="18">
        <f ca="1">IF(ISNA(MATCH(AJ$3,Ferien!$P$5:$P$44,0)),IF(AI26&gt;0,IF(AND(AI26=1,AH26=0),0,AI26-1),0),INDIRECT("Ferien!$BD"&amp;(MATCH(AJ$3,Ferien!$P$5:$P$44,0))+4)+1)</f>
        <v>0</v>
      </c>
      <c r="AK26" s="18">
        <f ca="1">IF(ISNA(MATCH(AK$3,Ferien!$P$5:$P$44,0)),IF(AJ26&gt;0,IF(AND(AJ26=1,AI26=0),0,AJ26-1),0),INDIRECT("Ferien!$BD"&amp;(MATCH(AK$3,Ferien!$P$5:$P$44,0))+4)+1)</f>
        <v>0</v>
      </c>
      <c r="AL26" s="18">
        <f ca="1">IF(ISNA(MATCH(AL$3,Ferien!$P$5:$P$44,0)),IF(AK26&gt;0,IF(AND(AK26=1,AJ26=0),0,AK26-1),0),INDIRECT("Ferien!$BD"&amp;(MATCH(AL$3,Ferien!$P$5:$P$44,0))+4)+1)</f>
        <v>0</v>
      </c>
      <c r="AM26" s="18">
        <f ca="1">IF(ISNA(MATCH(AM$3,Ferien!$P$5:$P$44,0)),IF(AL26&gt;0,IF(AND(AL26=1,AK26=0),0,AL26-1),0),INDIRECT("Ferien!$BD"&amp;(MATCH(AM$3,Ferien!$P$5:$P$44,0))+4)+1)</f>
        <v>0</v>
      </c>
      <c r="AN26" s="18">
        <f ca="1">IF(ISNA(MATCH(AN$3,Ferien!$P$5:$P$44,0)),IF(AM26&gt;0,IF(AND(AM26=1,AL26=0),0,AM26-1),0),INDIRECT("Ferien!$BD"&amp;(MATCH(AN$3,Ferien!$P$5:$P$44,0))+4)+1)</f>
        <v>0</v>
      </c>
      <c r="AO26" s="18">
        <f ca="1">IF(ISNA(MATCH(AO$3,Ferien!$P$5:$P$44,0)),IF(AN26&gt;0,IF(AND(AN26=1,AM26=0),0,AN26-1),0),INDIRECT("Ferien!$BD"&amp;(MATCH(AO$3,Ferien!$P$5:$P$44,0))+4)+1)</f>
        <v>0</v>
      </c>
      <c r="AP26" s="18">
        <f ca="1">IF(ISNA(MATCH(AP$3,Ferien!$P$5:$P$44,0)),IF(AO26&gt;0,IF(AND(AO26=1,AN26=0),0,AO26-1),0),INDIRECT("Ferien!$BD"&amp;(MATCH(AP$3,Ferien!$P$5:$P$44,0))+4)+1)</f>
        <v>0</v>
      </c>
      <c r="AQ26" s="18">
        <f ca="1">IF(ISNA(MATCH(AQ$3,Ferien!$P$5:$P$44,0)),IF(AP26&gt;0,IF(AND(AP26=1,AO26=0),0,AP26-1),0),INDIRECT("Ferien!$BD"&amp;(MATCH(AQ$3,Ferien!$P$5:$P$44,0))+4)+1)</f>
        <v>0</v>
      </c>
      <c r="AR26" s="18">
        <f ca="1">IF(ISNA(MATCH(AR$3,Ferien!$P$5:$P$44,0)),IF(AQ26&gt;0,IF(AND(AQ26=1,AP26=0),0,AQ26-1),0),INDIRECT("Ferien!$BD"&amp;(MATCH(AR$3,Ferien!$P$5:$P$44,0))+4)+1)</f>
        <v>0</v>
      </c>
      <c r="AS26" s="18">
        <f ca="1">IF(ISNA(MATCH(AS$3,Ferien!$P$5:$P$44,0)),IF(AR26&gt;0,IF(AND(AR26=1,AQ26=0),0,AR26-1),0),INDIRECT("Ferien!$BD"&amp;(MATCH(AS$3,Ferien!$P$5:$P$44,0))+4)+1)</f>
        <v>0</v>
      </c>
      <c r="AT26" s="18">
        <f ca="1">IF(ISNA(MATCH(AT$3,Ferien!$P$5:$P$44,0)),IF(AS26&gt;0,IF(AND(AS26=1,AR26=0),0,AS26-1),0),INDIRECT("Ferien!$BD"&amp;(MATCH(AT$3,Ferien!$P$5:$P$44,0))+4)+1)</f>
        <v>0</v>
      </c>
      <c r="AU26" s="18">
        <f ca="1">IF(ISNA(MATCH(AU$3,Ferien!$P$5:$P$44,0)),IF(AT26&gt;0,IF(AND(AT26=1,AS26=0),0,AT26-1),0),INDIRECT("Ferien!$BD"&amp;(MATCH(AU$3,Ferien!$P$5:$P$44,0))+4)+1)</f>
        <v>0</v>
      </c>
      <c r="AV26" s="18">
        <f ca="1">IF(ISNA(MATCH(AV$3,Ferien!$P$5:$P$44,0)),IF(AU26&gt;0,IF(AND(AU26=1,AT26=0),0,AU26-1),0),INDIRECT("Ferien!$BD"&amp;(MATCH(AV$3,Ferien!$P$5:$P$44,0))+4)+1)</f>
        <v>0</v>
      </c>
      <c r="AW26" s="18">
        <f ca="1">IF(ISNA(MATCH(AW$3,Ferien!$P$5:$P$44,0)),IF(AV26&gt;0,IF(AND(AV26=1,AU26=0),0,AV26-1),0),INDIRECT("Ferien!$BD"&amp;(MATCH(AW$3,Ferien!$P$5:$P$44,0))+4)+1)</f>
        <v>0</v>
      </c>
      <c r="AX26" s="18">
        <f ca="1">IF(ISNA(MATCH(AX$3,Ferien!$P$5:$P$44,0)),IF(AW26&gt;0,IF(AND(AW26=1,AV26=0),0,AW26-1),0),INDIRECT("Ferien!$BD"&amp;(MATCH(AX$3,Ferien!$P$5:$P$44,0))+4)+1)</f>
        <v>0</v>
      </c>
      <c r="AY26" s="18">
        <f ca="1">IF(ISNA(MATCH(AY$3,Ferien!$P$5:$P$44,0)),IF(AX26&gt;0,IF(AND(AX26=1,AW26=0),0,AX26-1),0),INDIRECT("Ferien!$BD"&amp;(MATCH(AY$3,Ferien!$P$5:$P$44,0))+4)+1)</f>
        <v>0</v>
      </c>
      <c r="AZ26" s="18">
        <f ca="1">IF(ISNA(MATCH(AZ$3,Ferien!$P$5:$P$44,0)),IF(AY26&gt;0,IF(AND(AY26=1,AX26=0),0,AY26-1),0),INDIRECT("Ferien!$BD"&amp;(MATCH(AZ$3,Ferien!$P$5:$P$44,0))+4)+1)</f>
        <v>0</v>
      </c>
      <c r="BA26" s="18">
        <f ca="1">IF(ISNA(MATCH(BA$3,Ferien!$P$5:$P$44,0)),IF(AZ26&gt;0,IF(AND(AZ26=1,AY26=0),0,AZ26-1),0),INDIRECT("Ferien!$BD"&amp;(MATCH(BA$3,Ferien!$P$5:$P$44,0))+4)+1)</f>
        <v>0</v>
      </c>
      <c r="BB26" s="18">
        <f ca="1">IF(ISNA(MATCH(BB$3,Ferien!$P$5:$P$44,0)),IF(BA26&gt;0,IF(AND(BA26=1,AZ26=0),0,BA26-1),0),INDIRECT("Ferien!$BD"&amp;(MATCH(BB$3,Ferien!$P$5:$P$44,0))+4)+1)</f>
        <v>0</v>
      </c>
      <c r="BC26" s="18">
        <f ca="1">IF(ISNA(MATCH(BC$3,Ferien!$P$5:$P$44,0)),IF(BB26&gt;0,IF(AND(BB26=1,BA26=0),0,BB26-1),0),INDIRECT("Ferien!$BD"&amp;(MATCH(BC$3,Ferien!$P$5:$P$44,0))+4)+1)</f>
        <v>0</v>
      </c>
      <c r="BD26" s="18">
        <f ca="1">IF(ISNA(MATCH(BD$3,Ferien!$P$5:$P$44,0)),IF(BC26&gt;0,IF(AND(BC26=1,BB26=0),0,BC26-1),0),INDIRECT("Ferien!$BD"&amp;(MATCH(BD$3,Ferien!$P$5:$P$44,0))+4)+1)</f>
        <v>0</v>
      </c>
      <c r="BE26" s="18">
        <f ca="1">IF(ISNA(MATCH(BE$3,Ferien!$P$5:$P$44,0)),IF(BD26&gt;0,IF(AND(BD26=1,BC26=0),0,BD26-1),0),INDIRECT("Ferien!$BD"&amp;(MATCH(BE$3,Ferien!$P$5:$P$44,0))+4)+1)</f>
        <v>0</v>
      </c>
      <c r="BF26" s="18">
        <f ca="1">IF(ISNA(MATCH(BF$3,Ferien!$P$5:$P$44,0)),IF(BE26&gt;0,IF(AND(BE26=1,BD26=0),0,BE26-1),0),INDIRECT("Ferien!$BD"&amp;(MATCH(BF$3,Ferien!$P$5:$P$44,0))+4)+1)</f>
        <v>0</v>
      </c>
      <c r="BG26" s="18">
        <f ca="1">IF(ISNA(MATCH(BG$3,Ferien!$P$5:$P$44,0)),IF(BF26&gt;0,IF(AND(BF26=1,BE26=0),0,BF26-1),0),INDIRECT("Ferien!$BD"&amp;(MATCH(BG$3,Ferien!$P$5:$P$44,0))+4)+1)</f>
        <v>0</v>
      </c>
      <c r="BH26" s="18">
        <f ca="1">IF(ISNA(MATCH(BH$3,Ferien!$P$5:$P$44,0)),IF(BG26&gt;0,IF(AND(BG26=1,BF26=0),0,BG26-1),0),INDIRECT("Ferien!$BD"&amp;(MATCH(BH$3,Ferien!$P$5:$P$44,0))+4)+1)</f>
        <v>0</v>
      </c>
      <c r="BI26" s="18">
        <f ca="1">IF(ISNA(MATCH(BI$3,Ferien!$P$5:$P$44,0)),IF(BH26&gt;0,IF(AND(BH26=1,BG26=0),0,BH26-1),0),INDIRECT("Ferien!$BD"&amp;(MATCH(BI$3,Ferien!$P$5:$P$44,0))+4)+1)</f>
        <v>0</v>
      </c>
      <c r="BJ26" s="18">
        <f ca="1">IF(ISNA(MATCH(BJ$3,Ferien!$P$5:$P$44,0)),IF(BI26&gt;0,IF(AND(BI26=1,BH26=0),0,BI26-1),0),INDIRECT("Ferien!$BD"&amp;(MATCH(BJ$3,Ferien!$P$5:$P$44,0))+4)+1)</f>
        <v>0</v>
      </c>
      <c r="BK26" s="18">
        <f ca="1">IF(ISNA(MATCH(BK$3,Ferien!$P$5:$P$44,0)),IF(BJ26&gt;0,IF(AND(BJ26=1,BI26=0),0,BJ26-1),0),INDIRECT("Ferien!$BD"&amp;(MATCH(BK$3,Ferien!$P$5:$P$44,0))+4)+1)</f>
        <v>0</v>
      </c>
      <c r="BL26" s="18">
        <f ca="1">IF(ISNA(MATCH(BL$3,Ferien!$P$5:$P$44,0)),IF(BK26&gt;0,IF(AND(BK26=1,BJ26=0),0,BK26-1),0),INDIRECT("Ferien!$BD"&amp;(MATCH(BL$3,Ferien!$P$5:$P$44,0))+4)+1)</f>
        <v>0</v>
      </c>
      <c r="BM26" s="18">
        <f ca="1">IF(ISNA(MATCH(BM$3,Ferien!$P$5:$P$44,0)),IF(BL26&gt;0,IF(AND(BL26=1,BK26=0),0,BL26-1),0),INDIRECT("Ferien!$BD"&amp;(MATCH(BM$3,Ferien!$P$5:$P$44,0))+4)+1)</f>
        <v>0</v>
      </c>
      <c r="BN26" s="18">
        <f ca="1">IF(ISNA(MATCH(BN$3,Ferien!$P$5:$P$44,0)),IF(BM26&gt;0,IF(AND(BM26=1,BL26=0),0,BM26-1),0),INDIRECT("Ferien!$BD"&amp;(MATCH(BN$3,Ferien!$P$5:$P$44,0))+4)+1)</f>
        <v>0</v>
      </c>
      <c r="BO26" s="18">
        <f ca="1">IF(ISNA(MATCH(BO$3,Ferien!$P$5:$P$44,0)),IF(BN26&gt;0,IF(AND(BN26=1,BM26=0),0,BN26-1),0),INDIRECT("Ferien!$BD"&amp;(MATCH(BO$3,Ferien!$P$5:$P$44,0))+4)+1)</f>
        <v>0</v>
      </c>
      <c r="BP26" s="18">
        <f ca="1">IF(ISNA(MATCH(BP$3,Ferien!$P$5:$P$44,0)),IF(BO26&gt;0,IF(AND(BO26=1,BN26=0),0,BO26-1),0),INDIRECT("Ferien!$BD"&amp;(MATCH(BP$3,Ferien!$P$5:$P$44,0))+4)+1)</f>
        <v>0</v>
      </c>
      <c r="BQ26" s="18">
        <f ca="1">IF(ISNA(MATCH(BQ$3,Ferien!$P$5:$P$44,0)),IF(BP26&gt;0,IF(AND(BP26=1,BO26=0),0,BP26-1),0),INDIRECT("Ferien!$BD"&amp;(MATCH(BQ$3,Ferien!$P$5:$P$44,0))+4)+1)</f>
        <v>0</v>
      </c>
      <c r="BR26" s="18">
        <f ca="1">IF(ISNA(MATCH(BR$3,Ferien!$P$5:$P$44,0)),IF(BQ26&gt;0,IF(AND(BQ26=1,BP26=0),0,BQ26-1),0),INDIRECT("Ferien!$BD"&amp;(MATCH(BR$3,Ferien!$P$5:$P$44,0))+4)+1)</f>
        <v>0</v>
      </c>
      <c r="BS26" s="18">
        <f ca="1">IF(ISNA(MATCH(BS$3,Ferien!$P$5:$P$44,0)),IF(BR26&gt;0,IF(AND(BR26=1,BQ26=0),0,BR26-1),0),INDIRECT("Ferien!$BD"&amp;(MATCH(BS$3,Ferien!$P$5:$P$44,0))+4)+1)</f>
        <v>0</v>
      </c>
      <c r="BT26" s="18">
        <f ca="1">IF(ISNA(MATCH(BT$3,Ferien!$P$5:$P$44,0)),IF(BS26&gt;0,IF(AND(BS26=1,BR26=0),0,BS26-1),0),INDIRECT("Ferien!$BD"&amp;(MATCH(BT$3,Ferien!$P$5:$P$44,0))+4)+1)</f>
        <v>0</v>
      </c>
      <c r="BU26" s="18">
        <f ca="1">IF(ISNA(MATCH(BU$3,Ferien!$P$5:$P$44,0)),IF(BT26&gt;0,IF(AND(BT26=1,BS26=0),0,BT26-1),0),INDIRECT("Ferien!$BD"&amp;(MATCH(BU$3,Ferien!$P$5:$P$44,0))+4)+1)</f>
        <v>0</v>
      </c>
      <c r="BV26" s="18">
        <f ca="1">IF(ISNA(MATCH(BV$3,Ferien!$P$5:$P$44,0)),IF(BU26&gt;0,IF(AND(BU26=1,BT26=0),0,BU26-1),0),INDIRECT("Ferien!$BD"&amp;(MATCH(BV$3,Ferien!$P$5:$P$44,0))+4)+1)</f>
        <v>0</v>
      </c>
      <c r="BW26" s="18">
        <f ca="1">IF(ISNA(MATCH(BW$3,Ferien!$P$5:$P$44,0)),IF(BV26&gt;0,IF(AND(BV26=1,BU26=0),0,BV26-1),0),INDIRECT("Ferien!$BD"&amp;(MATCH(BW$3,Ferien!$P$5:$P$44,0))+4)+1)</f>
        <v>0</v>
      </c>
      <c r="BX26" s="18">
        <f ca="1">IF(ISNA(MATCH(BX$3,Ferien!$P$5:$P$44,0)),IF(BW26&gt;0,IF(AND(BW26=1,BV26=0),0,BW26-1),0),INDIRECT("Ferien!$BD"&amp;(MATCH(BX$3,Ferien!$P$5:$P$44,0))+4)+1)</f>
        <v>0</v>
      </c>
      <c r="BY26" s="18">
        <f ca="1">IF(ISNA(MATCH(BY$3,Ferien!$P$5:$P$44,0)),IF(BX26&gt;0,IF(AND(BX26=1,BW26=0),0,BX26-1),0),INDIRECT("Ferien!$BD"&amp;(MATCH(BY$3,Ferien!$P$5:$P$44,0))+4)+1)</f>
        <v>0</v>
      </c>
      <c r="BZ26" s="18">
        <f ca="1">IF(ISNA(MATCH(BZ$3,Ferien!$P$5:$P$44,0)),IF(BY26&gt;0,IF(AND(BY26=1,BX26=0),0,BY26-1),0),INDIRECT("Ferien!$BD"&amp;(MATCH(BZ$3,Ferien!$P$5:$P$44,0))+4)+1)</f>
        <v>0</v>
      </c>
      <c r="CA26" s="18">
        <f ca="1">IF(ISNA(MATCH(CA$3,Ferien!$P$5:$P$44,0)),IF(BZ26&gt;0,IF(AND(BZ26=1,BY26=0),0,BZ26-1),0),INDIRECT("Ferien!$BD"&amp;(MATCH(CA$3,Ferien!$P$5:$P$44,0))+4)+1)</f>
        <v>0</v>
      </c>
      <c r="CB26" s="18">
        <f ca="1">IF(ISNA(MATCH(CB$3,Ferien!$P$5:$P$44,0)),IF(CA26&gt;0,IF(AND(CA26=1,BZ26=0),0,CA26-1),0),INDIRECT("Ferien!$BD"&amp;(MATCH(CB$3,Ferien!$P$5:$P$44,0))+4)+1)</f>
        <v>0</v>
      </c>
      <c r="CC26" s="18">
        <f ca="1">IF(ISNA(MATCH(CC$3,Ferien!$P$5:$P$44,0)),IF(CB26&gt;0,IF(AND(CB26=1,CA26=0),0,CB26-1),0),INDIRECT("Ferien!$BD"&amp;(MATCH(CC$3,Ferien!$P$5:$P$44,0))+4)+1)</f>
        <v>0</v>
      </c>
      <c r="CD26" s="18">
        <f ca="1">IF(ISNA(MATCH(CD$3,Ferien!$P$5:$P$44,0)),IF(CC26&gt;0,IF(AND(CC26=1,CB26=0),0,CC26-1),0),INDIRECT("Ferien!$BD"&amp;(MATCH(CD$3,Ferien!$P$5:$P$44,0))+4)+1)</f>
        <v>0</v>
      </c>
      <c r="CE26" s="18">
        <f ca="1">IF(ISNA(MATCH(CE$3,Ferien!$P$5:$P$44,0)),IF(CD26&gt;0,IF(AND(CD26=1,CC26=0),0,CD26-1),0),INDIRECT("Ferien!$BD"&amp;(MATCH(CE$3,Ferien!$P$5:$P$44,0))+4)+1)</f>
        <v>0</v>
      </c>
      <c r="CF26" s="18">
        <f ca="1">IF(ISNA(MATCH(CF$3,Ferien!$P$5:$P$44,0)),IF(CE26&gt;0,IF(AND(CE26=1,CD26=0),0,CE26-1),0),INDIRECT("Ferien!$BD"&amp;(MATCH(CF$3,Ferien!$P$5:$P$44,0))+4)+1)</f>
        <v>0</v>
      </c>
      <c r="CG26" s="18">
        <f ca="1">IF(ISNA(MATCH(CG$3,Ferien!$P$5:$P$44,0)),IF(CF26&gt;0,IF(AND(CF26=1,CE26=0),0,CF26-1),0),INDIRECT("Ferien!$BD"&amp;(MATCH(CG$3,Ferien!$P$5:$P$44,0))+4)+1)</f>
        <v>0</v>
      </c>
      <c r="CH26" s="18">
        <f ca="1">IF(ISNA(MATCH(CH$3,Ferien!$P$5:$P$44,0)),IF(CG26&gt;0,IF(AND(CG26=1,CF26=0),0,CG26-1),0),INDIRECT("Ferien!$BD"&amp;(MATCH(CH$3,Ferien!$P$5:$P$44,0))+4)+1)</f>
        <v>0</v>
      </c>
      <c r="CI26" s="18">
        <f ca="1">IF(ISNA(MATCH(CI$3,Ferien!$P$5:$P$44,0)),IF(CH26&gt;0,IF(AND(CH26=1,CG26=0),0,CH26-1),0),INDIRECT("Ferien!$BD"&amp;(MATCH(CI$3,Ferien!$P$5:$P$44,0))+4)+1)</f>
        <v>0</v>
      </c>
      <c r="CJ26" s="18">
        <f ca="1">IF(ISNA(MATCH(CJ$3,Ferien!$P$5:$P$44,0)),IF(CI26&gt;0,IF(AND(CI26=1,CH26=0),0,CI26-1),0),INDIRECT("Ferien!$BD"&amp;(MATCH(CJ$3,Ferien!$P$5:$P$44,0))+4)+1)</f>
        <v>0</v>
      </c>
      <c r="CK26" s="18">
        <f ca="1">IF(ISNA(MATCH(CK$3,Ferien!$P$5:$P$44,0)),IF(CJ26&gt;0,IF(AND(CJ26=1,CI26=0),0,CJ26-1),0),INDIRECT("Ferien!$BD"&amp;(MATCH(CK$3,Ferien!$P$5:$P$44,0))+4)+1)</f>
        <v>0</v>
      </c>
      <c r="CL26" s="18">
        <f ca="1">IF(ISNA(MATCH(CL$3,Ferien!$P$5:$P$44,0)),IF(CK26&gt;0,IF(AND(CK26=1,CJ26=0),0,CK26-1),0),INDIRECT("Ferien!$BD"&amp;(MATCH(CL$3,Ferien!$P$5:$P$44,0))+4)+1)</f>
        <v>0</v>
      </c>
      <c r="CM26" s="18">
        <f ca="1">IF(ISNA(MATCH(CM$3,Ferien!$P$5:$P$44,0)),IF(CL26&gt;0,IF(AND(CL26=1,CK26=0),0,CL26-1),0),INDIRECT("Ferien!$BD"&amp;(MATCH(CM$3,Ferien!$P$5:$P$44,0))+4)+1)</f>
        <v>0</v>
      </c>
      <c r="CN26" s="18">
        <f ca="1">IF(ISNA(MATCH(CN$3,Ferien!$P$5:$P$44,0)),IF(CM26&gt;0,IF(AND(CM26=1,CL26=0),0,CM26-1),0),INDIRECT("Ferien!$BD"&amp;(MATCH(CN$3,Ferien!$P$5:$P$44,0))+4)+1)</f>
        <v>0</v>
      </c>
      <c r="CO26" s="18">
        <f ca="1">IF(ISNA(MATCH(CO$3,Ferien!$P$5:$P$44,0)),IF(CN26&gt;0,IF(AND(CN26=1,CM26=0),0,CN26-1),0),INDIRECT("Ferien!$BD"&amp;(MATCH(CO$3,Ferien!$P$5:$P$44,0))+4)+1)</f>
        <v>0</v>
      </c>
      <c r="CP26" s="18">
        <f ca="1">IF(ISNA(MATCH(CP$3,Ferien!$P$5:$P$44,0)),IF(CO26&gt;0,IF(AND(CO26=1,CN26=0),0,CO26-1),0),INDIRECT("Ferien!$BD"&amp;(MATCH(CP$3,Ferien!$P$5:$P$44,0))+4)+1)</f>
        <v>0</v>
      </c>
      <c r="CQ26" s="18">
        <f ca="1">IF(ISNA(MATCH(CQ$3,Ferien!$P$5:$P$44,0)),IF(CP26&gt;0,IF(AND(CP26=1,CO26=0),0,CP26-1),0),INDIRECT("Ferien!$BD"&amp;(MATCH(CQ$3,Ferien!$P$5:$P$44,0))+4)+1)</f>
        <v>0</v>
      </c>
      <c r="CR26" s="18">
        <f ca="1">IF(ISNA(MATCH(CR$3,Ferien!$P$5:$P$44,0)),IF(CQ26&gt;0,IF(AND(CQ26=1,CP26=0),0,CQ26-1),0),INDIRECT("Ferien!$BD"&amp;(MATCH(CR$3,Ferien!$P$5:$P$44,0))+4)+1)</f>
        <v>0</v>
      </c>
      <c r="CS26" s="18">
        <f ca="1">IF(ISNA(MATCH(CS$3,Ferien!$P$5:$P$44,0)),IF(CR26&gt;0,IF(AND(CR26=1,CQ26=0),0,CR26-1),0),INDIRECT("Ferien!$BD"&amp;(MATCH(CS$3,Ferien!$P$5:$P$44,0))+4)+1)</f>
        <v>0</v>
      </c>
      <c r="CT26" s="18">
        <f ca="1">IF(ISNA(MATCH(CT$3,Ferien!$P$5:$P$44,0)),IF(CS26&gt;0,IF(AND(CS26=1,CR26=0),0,CS26-1),0),INDIRECT("Ferien!$BD"&amp;(MATCH(CT$3,Ferien!$P$5:$P$44,0))+4)+1)</f>
        <v>0</v>
      </c>
      <c r="CU26" s="18">
        <f ca="1">IF(ISNA(MATCH(CU$3,Ferien!$P$5:$P$44,0)),IF(CT26&gt;0,IF(AND(CT26=1,CS26=0),0,CT26-1),0),INDIRECT("Ferien!$BD"&amp;(MATCH(CU$3,Ferien!$P$5:$P$44,0))+4)+1)</f>
        <v>0</v>
      </c>
      <c r="CV26" s="18">
        <f ca="1">IF(ISNA(MATCH(CV$3,Ferien!$P$5:$P$44,0)),IF(CU26&gt;0,IF(AND(CU26=1,CT26=0),0,CU26-1),0),INDIRECT("Ferien!$BD"&amp;(MATCH(CV$3,Ferien!$P$5:$P$44,0))+4)+1)</f>
        <v>0</v>
      </c>
      <c r="CW26" s="18">
        <f ca="1">IF(ISNA(MATCH(CW$3,Ferien!$P$5:$P$44,0)),IF(CV26&gt;0,IF(AND(CV26=1,CU26=0),0,CV26-1),0),INDIRECT("Ferien!$BD"&amp;(MATCH(CW$3,Ferien!$P$5:$P$44,0))+4)+1)</f>
        <v>0</v>
      </c>
      <c r="CX26" s="18">
        <f ca="1">IF(ISNA(MATCH(CX$3,Ferien!$P$5:$P$44,0)),IF(CW26&gt;0,IF(AND(CW26=1,CV26=0),0,CW26-1),0),INDIRECT("Ferien!$BD"&amp;(MATCH(CX$3,Ferien!$P$5:$P$44,0))+4)+1)</f>
        <v>0</v>
      </c>
      <c r="CY26" s="18">
        <f ca="1">IF(ISNA(MATCH(CY$3,Ferien!$P$5:$P$44,0)),IF(CX26&gt;0,IF(AND(CX26=1,CW26=0),0,CX26-1),0),INDIRECT("Ferien!$BD"&amp;(MATCH(CY$3,Ferien!$P$5:$P$44,0))+4)+1)</f>
        <v>0</v>
      </c>
      <c r="CZ26" s="18">
        <f ca="1">IF(ISNA(MATCH(CZ$3,Ferien!$P$5:$P$44,0)),IF(CY26&gt;0,IF(AND(CY26=1,CX26=0),0,CY26-1),0),INDIRECT("Ferien!$BD"&amp;(MATCH(CZ$3,Ferien!$P$5:$P$44,0))+4)+1)</f>
        <v>0</v>
      </c>
      <c r="DA26" s="18">
        <f ca="1">IF(ISNA(MATCH(DA$3,Ferien!$P$5:$P$44,0)),IF(CZ26&gt;0,IF(AND(CZ26=1,CY26=0),0,CZ26-1),0),INDIRECT("Ferien!$BD"&amp;(MATCH(DA$3,Ferien!$P$5:$P$44,0))+4)+1)</f>
        <v>0</v>
      </c>
      <c r="DB26" s="18">
        <f ca="1">IF(ISNA(MATCH(DB$3,Ferien!$P$5:$P$44,0)),IF(DA26&gt;0,IF(AND(DA26=1,CZ26=0),0,DA26-1),0),INDIRECT("Ferien!$BD"&amp;(MATCH(DB$3,Ferien!$P$5:$P$44,0))+4)+1)</f>
        <v>0</v>
      </c>
      <c r="DC26" s="18">
        <f ca="1">IF(ISNA(MATCH(DC$3,Ferien!$P$5:$P$44,0)),IF(DB26&gt;0,IF(AND(DB26=1,DA26=0),0,DB26-1),0),INDIRECT("Ferien!$BD"&amp;(MATCH(DC$3,Ferien!$P$5:$P$44,0))+4)+1)</f>
        <v>0</v>
      </c>
      <c r="DD26" s="18">
        <f ca="1">IF(ISNA(MATCH(DD$3,Ferien!$P$5:$P$44,0)),IF(DC26&gt;0,IF(AND(DC26=1,DB26=0),0,DC26-1),0),INDIRECT("Ferien!$BD"&amp;(MATCH(DD$3,Ferien!$P$5:$P$44,0))+4)+1)</f>
        <v>0</v>
      </c>
      <c r="DE26" s="18">
        <f ca="1">IF(ISNA(MATCH(DE$3,Ferien!$P$5:$P$44,0)),IF(DD26&gt;0,IF(AND(DD26=1,DC26=0),0,DD26-1),0),INDIRECT("Ferien!$BD"&amp;(MATCH(DE$3,Ferien!$P$5:$P$44,0))+4)+1)</f>
        <v>0</v>
      </c>
      <c r="DF26" s="18">
        <f ca="1">IF(ISNA(MATCH(DF$3,Ferien!$P$5:$P$44,0)),IF(DE26&gt;0,IF(AND(DE26=1,DD26=0),0,DE26-1),0),INDIRECT("Ferien!$BD"&amp;(MATCH(DF$3,Ferien!$P$5:$P$44,0))+4)+1)</f>
        <v>0</v>
      </c>
      <c r="DG26" s="18">
        <f ca="1">IF(ISNA(MATCH(DG$3,Ferien!$P$5:$P$44,0)),IF(DF26&gt;0,IF(AND(DF26=1,DE26=0),0,DF26-1),0),INDIRECT("Ferien!$BD"&amp;(MATCH(DG$3,Ferien!$P$5:$P$44,0))+4)+1)</f>
        <v>0</v>
      </c>
      <c r="DH26" s="18">
        <f ca="1">IF(ISNA(MATCH(DH$3,Ferien!$P$5:$P$44,0)),IF(DG26&gt;0,IF(AND(DG26=1,DF26=0),0,DG26-1),0),INDIRECT("Ferien!$BD"&amp;(MATCH(DH$3,Ferien!$P$5:$P$44,0))+4)+1)</f>
        <v>0</v>
      </c>
      <c r="DI26" s="18">
        <f ca="1">IF(ISNA(MATCH(DI$3,Ferien!$P$5:$P$44,0)),IF(DH26&gt;0,IF(AND(DH26=1,DG26=0),0,DH26-1),0),INDIRECT("Ferien!$BD"&amp;(MATCH(DI$3,Ferien!$P$5:$P$44,0))+4)+1)</f>
        <v>0</v>
      </c>
      <c r="DJ26" s="18">
        <f ca="1">IF(ISNA(MATCH(DJ$3,Ferien!$P$5:$P$44,0)),IF(DI26&gt;0,IF(AND(DI26=1,DH26=0),0,DI26-1),0),INDIRECT("Ferien!$BD"&amp;(MATCH(DJ$3,Ferien!$P$5:$P$44,0))+4)+1)</f>
        <v>0</v>
      </c>
      <c r="DK26" s="18">
        <f ca="1">IF(ISNA(MATCH(DK$3,Ferien!$P$5:$P$44,0)),IF(DJ26&gt;0,IF(AND(DJ26=1,DI26=0),0,DJ26-1),0),INDIRECT("Ferien!$BD"&amp;(MATCH(DK$3,Ferien!$P$5:$P$44,0))+4)+1)</f>
        <v>0</v>
      </c>
      <c r="DL26" s="18">
        <f ca="1">IF(ISNA(MATCH(DL$3,Ferien!$P$5:$P$44,0)),IF(DK26&gt;0,IF(AND(DK26=1,DJ26=0),0,DK26-1),0),INDIRECT("Ferien!$BD"&amp;(MATCH(DL$3,Ferien!$P$5:$P$44,0))+4)+1)</f>
        <v>0</v>
      </c>
      <c r="DM26" s="18">
        <f ca="1">IF(ISNA(MATCH(DM$3,Ferien!$P$5:$P$44,0)),IF(DL26&gt;0,IF(AND(DL26=1,DK26=0),0,DL26-1),0),INDIRECT("Ferien!$BD"&amp;(MATCH(DM$3,Ferien!$P$5:$P$44,0))+4)+1)</f>
        <v>0</v>
      </c>
      <c r="DN26" s="18">
        <f ca="1">IF(ISNA(MATCH(DN$3,Ferien!$P$5:$P$44,0)),IF(DM26&gt;0,IF(AND(DM26=1,DL26=0),0,DM26-1),0),INDIRECT("Ferien!$BD"&amp;(MATCH(DN$3,Ferien!$P$5:$P$44,0))+4)+1)</f>
        <v>0</v>
      </c>
      <c r="DO26" s="18">
        <f ca="1">IF(ISNA(MATCH(DO$3,Ferien!$P$5:$P$44,0)),IF(DN26&gt;0,IF(AND(DN26=1,DM26=0),0,DN26-1),0),INDIRECT("Ferien!$BD"&amp;(MATCH(DO$3,Ferien!$P$5:$P$44,0))+4)+1)</f>
        <v>0</v>
      </c>
      <c r="DP26" s="18">
        <f ca="1">IF(ISNA(MATCH(DP$3,Ferien!$P$5:$P$44,0)),IF(DO26&gt;0,IF(AND(DO26=1,DN26=0),0,DO26-1),0),INDIRECT("Ferien!$BD"&amp;(MATCH(DP$3,Ferien!$P$5:$P$44,0))+4)+1)</f>
        <v>0</v>
      </c>
      <c r="DQ26" s="18">
        <f ca="1">IF(ISNA(MATCH(DQ$3,Ferien!$P$5:$P$44,0)),IF(DP26&gt;0,IF(AND(DP26=1,DO26=0),0,DP26-1),0),INDIRECT("Ferien!$BD"&amp;(MATCH(DQ$3,Ferien!$P$5:$P$44,0))+4)+1)</f>
        <v>0</v>
      </c>
      <c r="DR26" s="18">
        <f ca="1">IF(ISNA(MATCH(DR$3,Ferien!$P$5:$P$44,0)),IF(DQ26&gt;0,IF(AND(DQ26=1,DP26=0),0,DQ26-1),0),INDIRECT("Ferien!$BD"&amp;(MATCH(DR$3,Ferien!$P$5:$P$44,0))+4)+1)</f>
        <v>0</v>
      </c>
      <c r="DS26" s="18">
        <f ca="1">IF(ISNA(MATCH(DS$3,Ferien!$P$5:$P$44,0)),IF(DR26&gt;0,IF(AND(DR26=1,DQ26=0),0,DR26-1),0),INDIRECT("Ferien!$BD"&amp;(MATCH(DS$3,Ferien!$P$5:$P$44,0))+4)+1)</f>
        <v>0</v>
      </c>
      <c r="DT26" s="18">
        <f ca="1">IF(ISNA(MATCH(DT$3,Ferien!$P$5:$P$44,0)),IF(DS26&gt;0,IF(AND(DS26=1,DR26=0),0,DS26-1),0),INDIRECT("Ferien!$BD"&amp;(MATCH(DT$3,Ferien!$P$5:$P$44,0))+4)+1)</f>
        <v>0</v>
      </c>
      <c r="DU26" s="18">
        <f ca="1">IF(ISNA(MATCH(DU$3,Ferien!$P$5:$P$44,0)),IF(DT26&gt;0,IF(AND(DT26=1,DS26=0),0,DT26-1),0),INDIRECT("Ferien!$BD"&amp;(MATCH(DU$3,Ferien!$P$5:$P$44,0))+4)+1)</f>
        <v>0</v>
      </c>
      <c r="DV26" s="18">
        <f ca="1">IF(ISNA(MATCH(DV$3,Ferien!$P$5:$P$44,0)),IF(DU26&gt;0,IF(AND(DU26=1,DT26=0),0,DU26-1),0),INDIRECT("Ferien!$BD"&amp;(MATCH(DV$3,Ferien!$P$5:$P$44,0))+4)+1)</f>
        <v>0</v>
      </c>
      <c r="DW26" s="18">
        <f ca="1">IF(ISNA(MATCH(DW$3,Ferien!$P$5:$P$44,0)),IF(DV26&gt;0,IF(AND(DV26=1,DU26=0),0,DV26-1),0),INDIRECT("Ferien!$BD"&amp;(MATCH(DW$3,Ferien!$P$5:$P$44,0))+4)+1)</f>
        <v>0</v>
      </c>
      <c r="DX26" s="18">
        <f ca="1">IF(ISNA(MATCH(DX$3,Ferien!$P$5:$P$44,0)),IF(DW26&gt;0,IF(AND(DW26=1,DV26=0),0,DW26-1),0),INDIRECT("Ferien!$BD"&amp;(MATCH(DX$3,Ferien!$P$5:$P$44,0))+4)+1)</f>
        <v>0</v>
      </c>
      <c r="DY26" s="18">
        <f ca="1">IF(ISNA(MATCH(DY$3,Ferien!$P$5:$P$44,0)),IF(DX26&gt;0,IF(AND(DX26=1,DW26=0),0,DX26-1),0),INDIRECT("Ferien!$BD"&amp;(MATCH(DY$3,Ferien!$P$5:$P$44,0))+4)+1)</f>
        <v>0</v>
      </c>
      <c r="DZ26" s="18">
        <f ca="1">IF(ISNA(MATCH(DZ$3,Ferien!$P$5:$P$44,0)),IF(DY26&gt;0,IF(AND(DY26=1,DX26=0),0,DY26-1),0),INDIRECT("Ferien!$BD"&amp;(MATCH(DZ$3,Ferien!$P$5:$P$44,0))+4)+1)</f>
        <v>0</v>
      </c>
      <c r="EA26" s="18">
        <f ca="1">IF(ISNA(MATCH(EA$3,Ferien!$P$5:$P$44,0)),IF(DZ26&gt;0,IF(AND(DZ26=1,DY26=0),0,DZ26-1),0),INDIRECT("Ferien!$BD"&amp;(MATCH(EA$3,Ferien!$P$5:$P$44,0))+4)+1)</f>
        <v>0</v>
      </c>
      <c r="EB26" s="18">
        <f ca="1">IF(ISNA(MATCH(EB$3,Ferien!$P$5:$P$44,0)),IF(EA26&gt;0,IF(AND(EA26=1,DZ26=0),0,EA26-1),0),INDIRECT("Ferien!$BD"&amp;(MATCH(EB$3,Ferien!$P$5:$P$44,0))+4)+1)</f>
        <v>0</v>
      </c>
      <c r="EC26" s="18">
        <f ca="1">IF(ISNA(MATCH(EC$3,Ferien!$P$5:$P$44,0)),IF(EB26&gt;0,IF(AND(EB26=1,EA26=0),0,EB26-1),0),INDIRECT("Ferien!$BD"&amp;(MATCH(EC$3,Ferien!$P$5:$P$44,0))+4)+1)</f>
        <v>0</v>
      </c>
      <c r="ED26" s="18">
        <f ca="1">IF(ISNA(MATCH(ED$3,Ferien!$P$5:$P$44,0)),IF(EC26&gt;0,IF(AND(EC26=1,EB26=0),0,EC26-1),0),INDIRECT("Ferien!$BD"&amp;(MATCH(ED$3,Ferien!$P$5:$P$44,0))+4)+1)</f>
        <v>0</v>
      </c>
      <c r="EE26" s="18">
        <f ca="1">IF(ISNA(MATCH(EE$3,Ferien!$P$5:$P$44,0)),IF(ED26&gt;0,IF(AND(ED26=1,EC26=0),0,ED26-1),0),INDIRECT("Ferien!$BD"&amp;(MATCH(EE$3,Ferien!$P$5:$P$44,0))+4)+1)</f>
        <v>0</v>
      </c>
      <c r="EF26" s="18">
        <f ca="1">IF(ISNA(MATCH(EF$3,Ferien!$P$5:$P$44,0)),IF(EE26&gt;0,IF(AND(EE26=1,ED26=0),0,EE26-1),0),INDIRECT("Ferien!$BD"&amp;(MATCH(EF$3,Ferien!$P$5:$P$44,0))+4)+1)</f>
        <v>0</v>
      </c>
      <c r="EG26" s="18">
        <f ca="1">IF(ISNA(MATCH(EG$3,Ferien!$P$5:$P$44,0)),IF(EF26&gt;0,IF(AND(EF26=1,EE26=0),0,EF26-1),0),INDIRECT("Ferien!$BD"&amp;(MATCH(EG$3,Ferien!$P$5:$P$44,0))+4)+1)</f>
        <v>0</v>
      </c>
      <c r="EH26" s="18">
        <f ca="1">IF(ISNA(MATCH(EH$3,Ferien!$P$5:$P$44,0)),IF(EG26&gt;0,IF(AND(EG26=1,EF26=0),0,EG26-1),0),INDIRECT("Ferien!$BD"&amp;(MATCH(EH$3,Ferien!$P$5:$P$44,0))+4)+1)</f>
        <v>0</v>
      </c>
      <c r="EI26" s="18">
        <f ca="1">IF(ISNA(MATCH(EI$3,Ferien!$P$5:$P$44,0)),IF(EH26&gt;0,IF(AND(EH26=1,EG26=0),0,EH26-1),0),INDIRECT("Ferien!$BD"&amp;(MATCH(EI$3,Ferien!$P$5:$P$44,0))+4)+1)</f>
        <v>0</v>
      </c>
      <c r="EJ26" s="18">
        <f ca="1">IF(ISNA(MATCH(EJ$3,Ferien!$P$5:$P$44,0)),IF(EI26&gt;0,IF(AND(EI26=1,EH26=0),0,EI26-1),0),INDIRECT("Ferien!$BD"&amp;(MATCH(EJ$3,Ferien!$P$5:$P$44,0))+4)+1)</f>
        <v>0</v>
      </c>
      <c r="EK26" s="18">
        <f ca="1">IF(ISNA(MATCH(EK$3,Ferien!$P$5:$P$44,0)),IF(EJ26&gt;0,IF(AND(EJ26=1,EI26=0),0,EJ26-1),0),INDIRECT("Ferien!$BD"&amp;(MATCH(EK$3,Ferien!$P$5:$P$44,0))+4)+1)</f>
        <v>0</v>
      </c>
      <c r="EL26" s="18">
        <f ca="1">IF(ISNA(MATCH(EL$3,Ferien!$P$5:$P$44,0)),IF(EK26&gt;0,IF(AND(EK26=1,EJ26=0),0,EK26-1),0),INDIRECT("Ferien!$BD"&amp;(MATCH(EL$3,Ferien!$P$5:$P$44,0))+4)+1)</f>
        <v>0</v>
      </c>
      <c r="EM26" s="18">
        <f ca="1">IF(ISNA(MATCH(EM$3,Ferien!$P$5:$P$44,0)),IF(EL26&gt;0,IF(AND(EL26=1,EK26=0),0,EL26-1),0),INDIRECT("Ferien!$BD"&amp;(MATCH(EM$3,Ferien!$P$5:$P$44,0))+4)+1)</f>
        <v>0</v>
      </c>
      <c r="EN26" s="18">
        <f ca="1">IF(ISNA(MATCH(EN$3,Ferien!$P$5:$P$44,0)),IF(EM26&gt;0,IF(AND(EM26=1,EL26=0),0,EM26-1),0),INDIRECT("Ferien!$BD"&amp;(MATCH(EN$3,Ferien!$P$5:$P$44,0))+4)+1)</f>
        <v>0</v>
      </c>
      <c r="EO26" s="18">
        <f ca="1">IF(ISNA(MATCH(EO$3,Ferien!$P$5:$P$44,0)),IF(EN26&gt;0,IF(AND(EN26=1,EM26=0),0,EN26-1),0),INDIRECT("Ferien!$BD"&amp;(MATCH(EO$3,Ferien!$P$5:$P$44,0))+4)+1)</f>
        <v>0</v>
      </c>
      <c r="EP26" s="18">
        <f ca="1">IF(ISNA(MATCH(EP$3,Ferien!$P$5:$P$44,0)),IF(EO26&gt;0,IF(AND(EO26=1,EN26=0),0,EO26-1),0),INDIRECT("Ferien!$BD"&amp;(MATCH(EP$3,Ferien!$P$5:$P$44,0))+4)+1)</f>
        <v>0</v>
      </c>
      <c r="EQ26" s="18">
        <f ca="1">IF(ISNA(MATCH(EQ$3,Ferien!$P$5:$P$44,0)),IF(EP26&gt;0,IF(AND(EP26=1,EO26=0),0,EP26-1),0),INDIRECT("Ferien!$BD"&amp;(MATCH(EQ$3,Ferien!$P$5:$P$44,0))+4)+1)</f>
        <v>0</v>
      </c>
      <c r="ER26" s="18">
        <f ca="1">IF(ISNA(MATCH(ER$3,Ferien!$P$5:$P$44,0)),IF(EQ26&gt;0,IF(AND(EQ26=1,EP26=0),0,EQ26-1),0),INDIRECT("Ferien!$BD"&amp;(MATCH(ER$3,Ferien!$P$5:$P$44,0))+4)+1)</f>
        <v>0</v>
      </c>
      <c r="ES26" s="18">
        <f ca="1">IF(ISNA(MATCH(ES$3,Ferien!$P$5:$P$44,0)),IF(ER26&gt;0,IF(AND(ER26=1,EQ26=0),0,ER26-1),0),INDIRECT("Ferien!$BD"&amp;(MATCH(ES$3,Ferien!$P$5:$P$44,0))+4)+1)</f>
        <v>0</v>
      </c>
      <c r="ET26" s="18">
        <f ca="1">IF(ISNA(MATCH(ET$3,Ferien!$P$5:$P$44,0)),IF(ES26&gt;0,IF(AND(ES26=1,ER26=0),0,ES26-1),0),INDIRECT("Ferien!$BD"&amp;(MATCH(ET$3,Ferien!$P$5:$P$44,0))+4)+1)</f>
        <v>0</v>
      </c>
      <c r="EU26" s="18">
        <f ca="1">IF(ISNA(MATCH(EU$3,Ferien!$P$5:$P$44,0)),IF(ET26&gt;0,IF(AND(ET26=1,ES26=0),0,ET26-1),0),INDIRECT("Ferien!$BD"&amp;(MATCH(EU$3,Ferien!$P$5:$P$44,0))+4)+1)</f>
        <v>0</v>
      </c>
      <c r="EV26" s="18">
        <f ca="1">IF(ISNA(MATCH(EV$3,Ferien!$P$5:$P$44,0)),IF(EU26&gt;0,IF(AND(EU26=1,ET26=0),0,EU26-1),0),INDIRECT("Ferien!$BD"&amp;(MATCH(EV$3,Ferien!$P$5:$P$44,0))+4)+1)</f>
        <v>0</v>
      </c>
      <c r="EW26" s="18">
        <f ca="1">IF(ISNA(MATCH(EW$3,Ferien!$P$5:$P$44,0)),IF(EV26&gt;0,IF(AND(EV26=1,EU26=0),0,EV26-1),0),INDIRECT("Ferien!$BD"&amp;(MATCH(EW$3,Ferien!$P$5:$P$44,0))+4)+1)</f>
        <v>0</v>
      </c>
      <c r="EX26" s="18">
        <f ca="1">IF(ISNA(MATCH(EX$3,Ferien!$P$5:$P$44,0)),IF(EW26&gt;0,IF(AND(EW26=1,EV26=0),0,EW26-1),0),INDIRECT("Ferien!$BD"&amp;(MATCH(EX$3,Ferien!$P$5:$P$44,0))+4)+1)</f>
        <v>0</v>
      </c>
      <c r="EY26" s="18">
        <f ca="1">IF(ISNA(MATCH(EY$3,Ferien!$P$5:$P$44,0)),IF(EX26&gt;0,IF(AND(EX26=1,EW26=0),0,EX26-1),0),INDIRECT("Ferien!$BD"&amp;(MATCH(EY$3,Ferien!$P$5:$P$44,0))+4)+1)</f>
        <v>0</v>
      </c>
      <c r="EZ26" s="18">
        <f ca="1">IF(ISNA(MATCH(EZ$3,Ferien!$P$5:$P$44,0)),IF(EY26&gt;0,IF(AND(EY26=1,EX26=0),0,EY26-1),0),INDIRECT("Ferien!$BD"&amp;(MATCH(EZ$3,Ferien!$P$5:$P$44,0))+4)+1)</f>
        <v>0</v>
      </c>
      <c r="FA26" s="18">
        <f ca="1">IF(ISNA(MATCH(FA$3,Ferien!$P$5:$P$44,0)),IF(EZ26&gt;0,IF(AND(EZ26=1,EY26=0),0,EZ26-1),0),INDIRECT("Ferien!$BD"&amp;(MATCH(FA$3,Ferien!$P$5:$P$44,0))+4)+1)</f>
        <v>0</v>
      </c>
      <c r="FB26" s="18">
        <f ca="1">IF(ISNA(MATCH(FB$3,Ferien!$P$5:$P$44,0)),IF(FA26&gt;0,IF(AND(FA26=1,EZ26=0),0,FA26-1),0),INDIRECT("Ferien!$BD"&amp;(MATCH(FB$3,Ferien!$P$5:$P$44,0))+4)+1)</f>
        <v>0</v>
      </c>
      <c r="FC26" s="18">
        <f ca="1">IF(ISNA(MATCH(FC$3,Ferien!$P$5:$P$44,0)),IF(FB26&gt;0,IF(AND(FB26=1,FA26=0),0,FB26-1),0),INDIRECT("Ferien!$BD"&amp;(MATCH(FC$3,Ferien!$P$5:$P$44,0))+4)+1)</f>
        <v>0</v>
      </c>
      <c r="FD26" s="18">
        <f ca="1">IF(ISNA(MATCH(FD$3,Ferien!$P$5:$P$44,0)),IF(FC26&gt;0,IF(AND(FC26=1,FB26=0),0,FC26-1),0),INDIRECT("Ferien!$BD"&amp;(MATCH(FD$3,Ferien!$P$5:$P$44,0))+4)+1)</f>
        <v>0</v>
      </c>
      <c r="FE26" s="18">
        <f ca="1">IF(ISNA(MATCH(FE$3,Ferien!$P$5:$P$44,0)),IF(FD26&gt;0,IF(AND(FD26=1,FC26=0),0,FD26-1),0),INDIRECT("Ferien!$BD"&amp;(MATCH(FE$3,Ferien!$P$5:$P$44,0))+4)+1)</f>
        <v>0</v>
      </c>
      <c r="FF26" s="18">
        <f ca="1">IF(ISNA(MATCH(FF$3,Ferien!$P$5:$P$44,0)),IF(FE26&gt;0,IF(AND(FE26=1,FD26=0),0,FE26-1),0),INDIRECT("Ferien!$BD"&amp;(MATCH(FF$3,Ferien!$P$5:$P$44,0))+4)+1)</f>
        <v>0</v>
      </c>
      <c r="FG26" s="18">
        <f ca="1">IF(ISNA(MATCH(FG$3,Ferien!$P$5:$P$44,0)),IF(FF26&gt;0,IF(AND(FF26=1,FE26=0),0,FF26-1),0),INDIRECT("Ferien!$BD"&amp;(MATCH(FG$3,Ferien!$P$5:$P$44,0))+4)+1)</f>
        <v>0</v>
      </c>
      <c r="FH26" s="18">
        <f ca="1">IF(ISNA(MATCH(FH$3,Ferien!$P$5:$P$44,0)),IF(FG26&gt;0,IF(AND(FG26=1,FF26=0),0,FG26-1),0),INDIRECT("Ferien!$BD"&amp;(MATCH(FH$3,Ferien!$P$5:$P$44,0))+4)+1)</f>
        <v>0</v>
      </c>
      <c r="FI26" s="18">
        <f ca="1">IF(ISNA(MATCH(FI$3,Ferien!$P$5:$P$44,0)),IF(FH26&gt;0,IF(AND(FH26=1,FG26=0),0,FH26-1),0),INDIRECT("Ferien!$BD"&amp;(MATCH(FI$3,Ferien!$P$5:$P$44,0))+4)+1)</f>
        <v>0</v>
      </c>
      <c r="FJ26" s="18">
        <f ca="1">IF(ISNA(MATCH(FJ$3,Ferien!$P$5:$P$44,0)),IF(FI26&gt;0,IF(AND(FI26=1,FH26=0),0,FI26-1),0),INDIRECT("Ferien!$BD"&amp;(MATCH(FJ$3,Ferien!$P$5:$P$44,0))+4)+1)</f>
        <v>0</v>
      </c>
      <c r="FK26" s="18">
        <f ca="1">IF(ISNA(MATCH(FK$3,Ferien!$P$5:$P$44,0)),IF(FJ26&gt;0,IF(AND(FJ26=1,FI26=0),0,FJ26-1),0),INDIRECT("Ferien!$BD"&amp;(MATCH(FK$3,Ferien!$P$5:$P$44,0))+4)+1)</f>
        <v>0</v>
      </c>
      <c r="FL26" s="18">
        <f ca="1">IF(ISNA(MATCH(FL$3,Ferien!$P$5:$P$44,0)),IF(FK26&gt;0,IF(AND(FK26=1,FJ26=0),0,FK26-1),0),INDIRECT("Ferien!$BD"&amp;(MATCH(FL$3,Ferien!$P$5:$P$44,0))+4)+1)</f>
        <v>0</v>
      </c>
      <c r="FM26" s="18">
        <f ca="1">IF(ISNA(MATCH(FM$3,Ferien!$P$5:$P$44,0)),IF(FL26&gt;0,IF(AND(FL26=1,FK26=0),0,FL26-1),0),INDIRECT("Ferien!$BD"&amp;(MATCH(FM$3,Ferien!$P$5:$P$44,0))+4)+1)</f>
        <v>0</v>
      </c>
      <c r="FN26" s="18">
        <f ca="1">IF(ISNA(MATCH(FN$3,Ferien!$P$5:$P$44,0)),IF(FM26&gt;0,IF(AND(FM26=1,FL26=0),0,FM26-1),0),INDIRECT("Ferien!$BD"&amp;(MATCH(FN$3,Ferien!$P$5:$P$44,0))+4)+1)</f>
        <v>0</v>
      </c>
      <c r="FO26" s="18">
        <f ca="1">IF(ISNA(MATCH(FO$3,Ferien!$P$5:$P$44,0)),IF(FN26&gt;0,IF(AND(FN26=1,FM26=0),0,FN26-1),0),INDIRECT("Ferien!$BD"&amp;(MATCH(FO$3,Ferien!$P$5:$P$44,0))+4)+1)</f>
        <v>0</v>
      </c>
      <c r="FP26" s="18">
        <f ca="1">IF(ISNA(MATCH(FP$3,Ferien!$P$5:$P$44,0)),IF(FO26&gt;0,IF(AND(FO26=1,FN26=0),0,FO26-1),0),INDIRECT("Ferien!$BD"&amp;(MATCH(FP$3,Ferien!$P$5:$P$44,0))+4)+1)</f>
        <v>0</v>
      </c>
      <c r="FQ26" s="18">
        <f ca="1">IF(ISNA(MATCH(FQ$3,Ferien!$P$5:$P$44,0)),IF(FP26&gt;0,IF(AND(FP26=1,FO26=0),0,FP26-1),0),INDIRECT("Ferien!$BD"&amp;(MATCH(FQ$3,Ferien!$P$5:$P$44,0))+4)+1)</f>
        <v>0</v>
      </c>
      <c r="FR26" s="18">
        <f ca="1">IF(ISNA(MATCH(FR$3,Ferien!$P$5:$P$44,0)),IF(FQ26&gt;0,IF(AND(FQ26=1,FP26=0),0,FQ26-1),0),INDIRECT("Ferien!$BD"&amp;(MATCH(FR$3,Ferien!$P$5:$P$44,0))+4)+1)</f>
        <v>0</v>
      </c>
      <c r="FS26" s="18">
        <f ca="1">IF(ISNA(MATCH(FS$3,Ferien!$P$5:$P$44,0)),IF(FR26&gt;0,IF(AND(FR26=1,FQ26=0),0,FR26-1),0),INDIRECT("Ferien!$BD"&amp;(MATCH(FS$3,Ferien!$P$5:$P$44,0))+4)+1)</f>
        <v>0</v>
      </c>
      <c r="FT26" s="18">
        <f ca="1">IF(ISNA(MATCH(FT$3,Ferien!$P$5:$P$44,0)),IF(FS26&gt;0,IF(AND(FS26=1,FR26=0),0,FS26-1),0),INDIRECT("Ferien!$BD"&amp;(MATCH(FT$3,Ferien!$P$5:$P$44,0))+4)+1)</f>
        <v>0</v>
      </c>
      <c r="FU26" s="18">
        <f ca="1">IF(ISNA(MATCH(FU$3,Ferien!$P$5:$P$44,0)),IF(FT26&gt;0,IF(AND(FT26=1,FS26=0),0,FT26-1),0),INDIRECT("Ferien!$BD"&amp;(MATCH(FU$3,Ferien!$P$5:$P$44,0))+4)+1)</f>
        <v>0</v>
      </c>
      <c r="FV26" s="18">
        <f ca="1">IF(ISNA(MATCH(FV$3,Ferien!$P$5:$P$44,0)),IF(FU26&gt;0,IF(AND(FU26=1,FT26=0),0,FU26-1),0),INDIRECT("Ferien!$BD"&amp;(MATCH(FV$3,Ferien!$P$5:$P$44,0))+4)+1)</f>
        <v>0</v>
      </c>
      <c r="FW26" s="18">
        <f ca="1">IF(ISNA(MATCH(FW$3,Ferien!$P$5:$P$44,0)),IF(FV26&gt;0,IF(AND(FV26=1,FU26=0),0,FV26-1),0),INDIRECT("Ferien!$BD"&amp;(MATCH(FW$3,Ferien!$P$5:$P$44,0))+4)+1)</f>
        <v>0</v>
      </c>
      <c r="FX26" s="18">
        <f ca="1">IF(ISNA(MATCH(FX$3,Ferien!$P$5:$P$44,0)),IF(FW26&gt;0,IF(AND(FW26=1,FV26=0),0,FW26-1),0),INDIRECT("Ferien!$BD"&amp;(MATCH(FX$3,Ferien!$P$5:$P$44,0))+4)+1)</f>
        <v>0</v>
      </c>
      <c r="FY26" s="18">
        <f ca="1">IF(ISNA(MATCH(FY$3,Ferien!$P$5:$P$44,0)),IF(FX26&gt;0,IF(AND(FX26=1,FW26=0),0,FX26-1),0),INDIRECT("Ferien!$BD"&amp;(MATCH(FY$3,Ferien!$P$5:$P$44,0))+4)+1)</f>
        <v>0</v>
      </c>
      <c r="FZ26" s="18">
        <f ca="1">IF(ISNA(MATCH(FZ$3,Ferien!$P$5:$P$44,0)),IF(FY26&gt;0,IF(AND(FY26=1,FX26=0),0,FY26-1),0),INDIRECT("Ferien!$BD"&amp;(MATCH(FZ$3,Ferien!$P$5:$P$44,0))+4)+1)</f>
        <v>0</v>
      </c>
      <c r="GA26" s="18">
        <f ca="1">IF(ISNA(MATCH(GA$3,Ferien!$P$5:$P$44,0)),IF(FZ26&gt;0,IF(AND(FZ26=1,FY26=0),0,FZ26-1),0),INDIRECT("Ferien!$BD"&amp;(MATCH(GA$3,Ferien!$P$5:$P$44,0))+4)+1)</f>
        <v>0</v>
      </c>
      <c r="GB26" s="18">
        <f ca="1">IF(ISNA(MATCH(GB$3,Ferien!$P$5:$P$44,0)),IF(GA26&gt;0,IF(AND(GA26=1,FZ26=0),0,GA26-1),0),INDIRECT("Ferien!$BD"&amp;(MATCH(GB$3,Ferien!$P$5:$P$44,0))+4)+1)</f>
        <v>0</v>
      </c>
      <c r="GC26" s="18">
        <f ca="1">IF(ISNA(MATCH(GC$3,Ferien!$P$5:$P$44,0)),IF(GB26&gt;0,IF(AND(GB26=1,GA26=0),0,GB26-1),0),INDIRECT("Ferien!$BD"&amp;(MATCH(GC$3,Ferien!$P$5:$P$44,0))+4)+1)</f>
        <v>0</v>
      </c>
      <c r="GD26" s="18">
        <f ca="1">IF(ISNA(MATCH(GD$3,Ferien!$P$5:$P$44,0)),IF(GC26&gt;0,IF(AND(GC26=1,GB26=0),0,GC26-1),0),INDIRECT("Ferien!$BD"&amp;(MATCH(GD$3,Ferien!$P$5:$P$44,0))+4)+1)</f>
        <v>0</v>
      </c>
      <c r="GE26" s="18">
        <f ca="1">IF(ISNA(MATCH(GE$3,Ferien!$P$5:$P$44,0)),IF(GD26&gt;0,IF(AND(GD26=1,GC26=0),0,GD26-1),0),INDIRECT("Ferien!$BD"&amp;(MATCH(GE$3,Ferien!$P$5:$P$44,0))+4)+1)</f>
        <v>0</v>
      </c>
      <c r="GF26" s="18">
        <f ca="1">IF(ISNA(MATCH(GF$3,Ferien!$P$5:$P$44,0)),IF(GE26&gt;0,IF(AND(GE26=1,GD26=0),0,GE26-1),0),INDIRECT("Ferien!$BD"&amp;(MATCH(GF$3,Ferien!$P$5:$P$44,0))+4)+1)</f>
        <v>0</v>
      </c>
      <c r="GG26" s="18">
        <f ca="1">IF(ISNA(MATCH(GG$3,Ferien!$P$5:$P$44,0)),IF(GF26&gt;0,IF(AND(GF26=1,GE26=0),0,GF26-1),0),INDIRECT("Ferien!$BD"&amp;(MATCH(GG$3,Ferien!$P$5:$P$44,0))+4)+1)</f>
        <v>0</v>
      </c>
      <c r="GH26" s="18">
        <f ca="1">IF(ISNA(MATCH(GH$3,Ferien!$P$5:$P$44,0)),IF(GG26&gt;0,IF(AND(GG26=1,GF26=0),0,GG26-1),0),INDIRECT("Ferien!$BD"&amp;(MATCH(GH$3,Ferien!$P$5:$P$44,0))+4)+1)</f>
        <v>0</v>
      </c>
      <c r="GI26" s="18">
        <f ca="1">IF(ISNA(MATCH(GI$3,Ferien!$P$5:$P$44,0)),IF(GH26&gt;0,IF(AND(GH26=1,GG26=0),0,GH26-1),0),INDIRECT("Ferien!$BD"&amp;(MATCH(GI$3,Ferien!$P$5:$P$44,0))+4)+1)</f>
        <v>0</v>
      </c>
      <c r="GJ26" s="18">
        <f ca="1">IF(ISNA(MATCH(GJ$3,Ferien!$P$5:$P$44,0)),IF(GI26&gt;0,IF(AND(GI26=1,GH26=0),0,GI26-1),0),INDIRECT("Ferien!$BD"&amp;(MATCH(GJ$3,Ferien!$P$5:$P$44,0))+4)+1)</f>
        <v>0</v>
      </c>
      <c r="GK26" s="18">
        <f ca="1">IF(ISNA(MATCH(GK$3,Ferien!$P$5:$P$44,0)),IF(GJ26&gt;0,IF(AND(GJ26=1,GI26=0),0,GJ26-1),0),INDIRECT("Ferien!$BD"&amp;(MATCH(GK$3,Ferien!$P$5:$P$44,0))+4)+1)</f>
        <v>0</v>
      </c>
      <c r="GL26" s="18">
        <f ca="1">IF(ISNA(MATCH(GL$3,Ferien!$P$5:$P$44,0)),IF(GK26&gt;0,IF(AND(GK26=1,GJ26=0),0,GK26-1),0),INDIRECT("Ferien!$BD"&amp;(MATCH(GL$3,Ferien!$P$5:$P$44,0))+4)+1)</f>
        <v>0</v>
      </c>
      <c r="GM26" s="18">
        <f ca="1">IF(ISNA(MATCH(GM$3,Ferien!$P$5:$P$44,0)),IF(GL26&gt;0,IF(AND(GL26=1,GK26=0),0,GL26-1),0),INDIRECT("Ferien!$BD"&amp;(MATCH(GM$3,Ferien!$P$5:$P$44,0))+4)+1)</f>
        <v>0</v>
      </c>
      <c r="GN26" s="18">
        <f ca="1">IF(ISNA(MATCH(GN$3,Ferien!$P$5:$P$44,0)),IF(GM26&gt;0,IF(AND(GM26=1,GL26=0),0,GM26-1),0),INDIRECT("Ferien!$BD"&amp;(MATCH(GN$3,Ferien!$P$5:$P$44,0))+4)+1)</f>
        <v>0</v>
      </c>
      <c r="GO26" s="18">
        <f ca="1">IF(ISNA(MATCH(GO$3,Ferien!$P$5:$P$44,0)),IF(GN26&gt;0,IF(AND(GN26=1,GM26=0),0,GN26-1),0),INDIRECT("Ferien!$BD"&amp;(MATCH(GO$3,Ferien!$P$5:$P$44,0))+4)+1)</f>
        <v>0</v>
      </c>
      <c r="GP26" s="18">
        <f ca="1">IF(ISNA(MATCH(GP$3,Ferien!$P$5:$P$44,0)),IF(GO26&gt;0,IF(AND(GO26=1,GN26=0),0,GO26-1),0),INDIRECT("Ferien!$BD"&amp;(MATCH(GP$3,Ferien!$P$5:$P$44,0))+4)+1)</f>
        <v>0</v>
      </c>
      <c r="GQ26" s="18">
        <f ca="1">IF(ISNA(MATCH(GQ$3,Ferien!$P$5:$P$44,0)),IF(GP26&gt;0,IF(AND(GP26=1,GO26=0),0,GP26-1),0),INDIRECT("Ferien!$BD"&amp;(MATCH(GQ$3,Ferien!$P$5:$P$44,0))+4)+1)</f>
        <v>0</v>
      </c>
      <c r="GR26" s="18">
        <f ca="1">IF(ISNA(MATCH(GR$3,Ferien!$P$5:$P$44,0)),IF(GQ26&gt;0,IF(AND(GQ26=1,GP26=0),0,GQ26-1),0),INDIRECT("Ferien!$BD"&amp;(MATCH(GR$3,Ferien!$P$5:$P$44,0))+4)+1)</f>
        <v>0</v>
      </c>
      <c r="GS26" s="18">
        <f ca="1">IF(ISNA(MATCH(GS$3,Ferien!$P$5:$P$44,0)),IF(GR26&gt;0,IF(AND(GR26=1,GQ26=0),0,GR26-1),0),INDIRECT("Ferien!$BD"&amp;(MATCH(GS$3,Ferien!$P$5:$P$44,0))+4)+1)</f>
        <v>0</v>
      </c>
      <c r="GT26" s="18">
        <f ca="1">IF(ISNA(MATCH(GT$3,Ferien!$P$5:$P$44,0)),IF(GS26&gt;0,IF(AND(GS26=1,GR26=0),0,GS26-1),0),INDIRECT("Ferien!$BD"&amp;(MATCH(GT$3,Ferien!$P$5:$P$44,0))+4)+1)</f>
        <v>0</v>
      </c>
      <c r="GU26" s="18">
        <f ca="1">IF(ISNA(MATCH(GU$3,Ferien!$P$5:$P$44,0)),IF(GT26&gt;0,IF(AND(GT26=1,GS26=0),0,GT26-1),0),INDIRECT("Ferien!$BD"&amp;(MATCH(GU$3,Ferien!$P$5:$P$44,0))+4)+1)</f>
        <v>0</v>
      </c>
      <c r="GV26" s="18">
        <f ca="1">IF(ISNA(MATCH(GV$3,Ferien!$P$5:$P$44,0)),IF(GU26&gt;0,IF(AND(GU26=1,GT26=0),0,GU26-1),0),INDIRECT("Ferien!$BD"&amp;(MATCH(GV$3,Ferien!$P$5:$P$44,0))+4)+1)</f>
        <v>0</v>
      </c>
      <c r="GW26" s="18">
        <f ca="1">IF(ISNA(MATCH(GW$3,Ferien!$P$5:$P$44,0)),IF(GV26&gt;0,IF(AND(GV26=1,GU26=0),0,GV26-1),0),INDIRECT("Ferien!$BD"&amp;(MATCH(GW$3,Ferien!$P$5:$P$44,0))+4)+1)</f>
        <v>0</v>
      </c>
      <c r="GX26" s="18">
        <f ca="1">IF(ISNA(MATCH(GX$3,Ferien!$P$5:$P$44,0)),IF(GW26&gt;0,IF(AND(GW26=1,GV26=0),0,GW26-1),0),INDIRECT("Ferien!$BD"&amp;(MATCH(GX$3,Ferien!$P$5:$P$44,0))+4)+1)</f>
        <v>0</v>
      </c>
      <c r="GY26" s="18">
        <f ca="1">IF(ISNA(MATCH(GY$3,Ferien!$P$5:$P$44,0)),IF(GX26&gt;0,IF(AND(GX26=1,GW26=0),0,GX26-1),0),INDIRECT("Ferien!$BD"&amp;(MATCH(GY$3,Ferien!$P$5:$P$44,0))+4)+1)</f>
        <v>0</v>
      </c>
      <c r="GZ26" s="18">
        <f ca="1">IF(ISNA(MATCH(GZ$3,Ferien!$P$5:$P$44,0)),IF(GY26&gt;0,IF(AND(GY26=1,GX26=0),0,GY26-1),0),INDIRECT("Ferien!$BD"&amp;(MATCH(GZ$3,Ferien!$P$5:$P$44,0))+4)+1)</f>
        <v>0</v>
      </c>
      <c r="HA26" s="18">
        <f ca="1">IF(ISNA(MATCH(HA$3,Ferien!$P$5:$P$44,0)),IF(GZ26&gt;0,IF(AND(GZ26=1,GY26=0),0,GZ26-1),0),INDIRECT("Ferien!$BD"&amp;(MATCH(HA$3,Ferien!$P$5:$P$44,0))+4)+1)</f>
        <v>0</v>
      </c>
      <c r="HB26" s="18">
        <f ca="1">IF(ISNA(MATCH(HB$3,Ferien!$P$5:$P$44,0)),IF(HA26&gt;0,IF(AND(HA26=1,GZ26=0),0,HA26-1),0),INDIRECT("Ferien!$BD"&amp;(MATCH(HB$3,Ferien!$P$5:$P$44,0))+4)+1)</f>
        <v>0</v>
      </c>
      <c r="HC26" s="18">
        <f ca="1">IF(ISNA(MATCH(HC$3,Ferien!$P$5:$P$44,0)),IF(HB26&gt;0,IF(AND(HB26=1,HA26=0),0,HB26-1),0),INDIRECT("Ferien!$BD"&amp;(MATCH(HC$3,Ferien!$P$5:$P$44,0))+4)+1)</f>
        <v>0</v>
      </c>
      <c r="HD26" s="18">
        <f ca="1">IF(ISNA(MATCH(HD$3,Ferien!$P$5:$P$44,0)),IF(HC26&gt;0,IF(AND(HC26=1,HB26=0),0,HC26-1),0),INDIRECT("Ferien!$BD"&amp;(MATCH(HD$3,Ferien!$P$5:$P$44,0))+4)+1)</f>
        <v>0</v>
      </c>
      <c r="HE26" s="18">
        <f ca="1">IF(ISNA(MATCH(HE$3,Ferien!$P$5:$P$44,0)),IF(HD26&gt;0,IF(AND(HD26=1,HC26=0),0,HD26-1),0),INDIRECT("Ferien!$BD"&amp;(MATCH(HE$3,Ferien!$P$5:$P$44,0))+4)+1)</f>
        <v>0</v>
      </c>
      <c r="HF26" s="18">
        <f ca="1">IF(ISNA(MATCH(HF$3,Ferien!$P$5:$P$44,0)),IF(HE26&gt;0,IF(AND(HE26=1,HD26=0),0,HE26-1),0),INDIRECT("Ferien!$BD"&amp;(MATCH(HF$3,Ferien!$P$5:$P$44,0))+4)+1)</f>
        <v>0</v>
      </c>
      <c r="HG26" s="18">
        <f ca="1">IF(ISNA(MATCH(HG$3,Ferien!$P$5:$P$44,0)),IF(HF26&gt;0,IF(AND(HF26=1,HE26=0),0,HF26-1),0),INDIRECT("Ferien!$BD"&amp;(MATCH(HG$3,Ferien!$P$5:$P$44,0))+4)+1)</f>
        <v>0</v>
      </c>
      <c r="HH26" s="18">
        <f ca="1">IF(ISNA(MATCH(HH$3,Ferien!$P$5:$P$44,0)),IF(HG26&gt;0,IF(AND(HG26=1,HF26=0),0,HG26-1),0),INDIRECT("Ferien!$BD"&amp;(MATCH(HH$3,Ferien!$P$5:$P$44,0))+4)+1)</f>
        <v>0</v>
      </c>
      <c r="HI26" s="18">
        <f ca="1">IF(ISNA(MATCH(HI$3,Ferien!$P$5:$P$44,0)),IF(HH26&gt;0,IF(AND(HH26=1,HG26=0),0,HH26-1),0),INDIRECT("Ferien!$BD"&amp;(MATCH(HI$3,Ferien!$P$5:$P$44,0))+4)+1)</f>
        <v>0</v>
      </c>
      <c r="HJ26" s="18">
        <f ca="1">IF(ISNA(MATCH(HJ$3,Ferien!$P$5:$P$44,0)),IF(HI26&gt;0,IF(AND(HI26=1,HH26=0),0,HI26-1),0),INDIRECT("Ferien!$BD"&amp;(MATCH(HJ$3,Ferien!$P$5:$P$44,0))+4)+1)</f>
        <v>0</v>
      </c>
      <c r="HK26" s="18">
        <f ca="1">IF(ISNA(MATCH(HK$3,Ferien!$P$5:$P$44,0)),IF(HJ26&gt;0,IF(AND(HJ26=1,HI26=0),0,HJ26-1),0),INDIRECT("Ferien!$BD"&amp;(MATCH(HK$3,Ferien!$P$5:$P$44,0))+4)+1)</f>
        <v>0</v>
      </c>
      <c r="HL26" s="18">
        <f ca="1">IF(ISNA(MATCH(HL$3,Ferien!$P$5:$P$44,0)),IF(HK26&gt;0,IF(AND(HK26=1,HJ26=0),0,HK26-1),0),INDIRECT("Ferien!$BD"&amp;(MATCH(HL$3,Ferien!$P$5:$P$44,0))+4)+1)</f>
        <v>0</v>
      </c>
      <c r="HM26" s="18">
        <f ca="1">IF(ISNA(MATCH(HM$3,Ferien!$P$5:$P$44,0)),IF(HL26&gt;0,IF(AND(HL26=1,HK26=0),0,HL26-1),0),INDIRECT("Ferien!$BD"&amp;(MATCH(HM$3,Ferien!$P$5:$P$44,0))+4)+1)</f>
        <v>0</v>
      </c>
      <c r="HN26" s="18">
        <f ca="1">IF(ISNA(MATCH(HN$3,Ferien!$P$5:$P$44,0)),IF(HM26&gt;0,IF(AND(HM26=1,HL26=0),0,HM26-1),0),INDIRECT("Ferien!$BD"&amp;(MATCH(HN$3,Ferien!$P$5:$P$44,0))+4)+1)</f>
        <v>0</v>
      </c>
      <c r="HO26" s="18">
        <f ca="1">IF(ISNA(MATCH(HO$3,Ferien!$P$5:$P$44,0)),IF(HN26&gt;0,IF(AND(HN26=1,HM26=0),0,HN26-1),0),INDIRECT("Ferien!$BD"&amp;(MATCH(HO$3,Ferien!$P$5:$P$44,0))+4)+1)</f>
        <v>0</v>
      </c>
      <c r="HP26" s="18">
        <f ca="1">IF(ISNA(MATCH(HP$3,Ferien!$P$5:$P$44,0)),IF(HO26&gt;0,IF(AND(HO26=1,HN26=0),0,HO26-1),0),INDIRECT("Ferien!$BD"&amp;(MATCH(HP$3,Ferien!$P$5:$P$44,0))+4)+1)</f>
        <v>0</v>
      </c>
      <c r="HQ26" s="18">
        <f ca="1">IF(ISNA(MATCH(HQ$3,Ferien!$P$5:$P$44,0)),IF(HP26&gt;0,IF(AND(HP26=1,HO26=0),0,HP26-1),0),INDIRECT("Ferien!$BD"&amp;(MATCH(HQ$3,Ferien!$P$5:$P$44,0))+4)+1)</f>
        <v>0</v>
      </c>
      <c r="HR26" s="18">
        <f ca="1">IF(ISNA(MATCH(HR$3,Ferien!$P$5:$P$44,0)),IF(HQ26&gt;0,IF(AND(HQ26=1,HP26=0),0,HQ26-1),0),INDIRECT("Ferien!$BD"&amp;(MATCH(HR$3,Ferien!$P$5:$P$44,0))+4)+1)</f>
        <v>0</v>
      </c>
      <c r="HS26" s="18">
        <f ca="1">IF(ISNA(MATCH(HS$3,Ferien!$P$5:$P$44,0)),IF(HR26&gt;0,IF(AND(HR26=1,HQ26=0),0,HR26-1),0),INDIRECT("Ferien!$BD"&amp;(MATCH(HS$3,Ferien!$P$5:$P$44,0))+4)+1)</f>
        <v>0</v>
      </c>
      <c r="HT26" s="18">
        <f ca="1">IF(ISNA(MATCH(HT$3,Ferien!$P$5:$P$44,0)),IF(HS26&gt;0,IF(AND(HS26=1,HR26=0),0,HS26-1),0),INDIRECT("Ferien!$BD"&amp;(MATCH(HT$3,Ferien!$P$5:$P$44,0))+4)+1)</f>
        <v>0</v>
      </c>
      <c r="HU26" s="18">
        <f ca="1">IF(ISNA(MATCH(HU$3,Ferien!$P$5:$P$44,0)),IF(HT26&gt;0,IF(AND(HT26=1,HS26=0),0,HT26-1),0),INDIRECT("Ferien!$BD"&amp;(MATCH(HU$3,Ferien!$P$5:$P$44,0))+4)+1)</f>
        <v>0</v>
      </c>
      <c r="HV26" s="18">
        <f ca="1">IF(ISNA(MATCH(HV$3,Ferien!$P$5:$P$44,0)),IF(HU26&gt;0,IF(AND(HU26=1,HT26=0),0,HU26-1),0),INDIRECT("Ferien!$BD"&amp;(MATCH(HV$3,Ferien!$P$5:$P$44,0))+4)+1)</f>
        <v>0</v>
      </c>
      <c r="HW26" s="18">
        <f ca="1">IF(ISNA(MATCH(HW$3,Ferien!$P$5:$P$44,0)),IF(HV26&gt;0,IF(AND(HV26=1,HU26=0),0,HV26-1),0),INDIRECT("Ferien!$BD"&amp;(MATCH(HW$3,Ferien!$P$5:$P$44,0))+4)+1)</f>
        <v>0</v>
      </c>
      <c r="HX26" s="18">
        <f ca="1">IF(ISNA(MATCH(HX$3,Ferien!$P$5:$P$44,0)),IF(HW26&gt;0,IF(AND(HW26=1,HV26=0),0,HW26-1),0),INDIRECT("Ferien!$BD"&amp;(MATCH(HX$3,Ferien!$P$5:$P$44,0))+4)+1)</f>
        <v>0</v>
      </c>
      <c r="HY26" s="18">
        <f ca="1">IF(ISNA(MATCH(HY$3,Ferien!$P$5:$P$44,0)),IF(HX26&gt;0,IF(AND(HX26=1,HW26=0),0,HX26-1),0),INDIRECT("Ferien!$BD"&amp;(MATCH(HY$3,Ferien!$P$5:$P$44,0))+4)+1)</f>
        <v>0</v>
      </c>
      <c r="HZ26" s="18">
        <f ca="1">IF(ISNA(MATCH(HZ$3,Ferien!$P$5:$P$44,0)),IF(HY26&gt;0,IF(AND(HY26=1,HX26=0),0,HY26-1),0),INDIRECT("Ferien!$BD"&amp;(MATCH(HZ$3,Ferien!$P$5:$P$44,0))+4)+1)</f>
        <v>0</v>
      </c>
      <c r="IA26" s="18">
        <f ca="1">IF(ISNA(MATCH(IA$3,Ferien!$P$5:$P$44,0)),IF(HZ26&gt;0,IF(AND(HZ26=1,HY26=0),0,HZ26-1),0),INDIRECT("Ferien!$BD"&amp;(MATCH(IA$3,Ferien!$P$5:$P$44,0))+4)+1)</f>
        <v>0</v>
      </c>
      <c r="IB26" s="18">
        <f ca="1">IF(ISNA(MATCH(IB$3,Ferien!$P$5:$P$44,0)),IF(IA26&gt;0,IF(AND(IA26=1,HZ26=0),0,IA26-1),0),INDIRECT("Ferien!$BD"&amp;(MATCH(IB$3,Ferien!$P$5:$P$44,0))+4)+1)</f>
        <v>0</v>
      </c>
      <c r="IC26" s="18">
        <f ca="1">IF(ISNA(MATCH(IC$3,Ferien!$P$5:$P$44,0)),IF(IB26&gt;0,IF(AND(IB26=1,IA26=0),0,IB26-1),0),INDIRECT("Ferien!$BD"&amp;(MATCH(IC$3,Ferien!$P$5:$P$44,0))+4)+1)</f>
        <v>0</v>
      </c>
      <c r="ID26" s="18">
        <f ca="1">IF(ISNA(MATCH(ID$3,Ferien!$P$5:$P$44,0)),IF(IC26&gt;0,IF(AND(IC26=1,IB26=0),0,IC26-1),0),INDIRECT("Ferien!$BD"&amp;(MATCH(ID$3,Ferien!$P$5:$P$44,0))+4)+1)</f>
        <v>0</v>
      </c>
      <c r="IE26" s="18">
        <f ca="1">IF(ISNA(MATCH(IE$3,Ferien!$P$5:$P$44,0)),IF(ID26&gt;0,IF(AND(ID26=1,IC26=0),0,ID26-1),0),INDIRECT("Ferien!$BD"&amp;(MATCH(IE$3,Ferien!$P$5:$P$44,0))+4)+1)</f>
        <v>0</v>
      </c>
      <c r="IF26" s="18">
        <f ca="1">IF(ISNA(MATCH(IF$3,Ferien!$P$5:$P$44,0)),IF(IE26&gt;0,IF(AND(IE26=1,ID26=0),0,IE26-1),0),INDIRECT("Ferien!$BD"&amp;(MATCH(IF$3,Ferien!$P$5:$P$44,0))+4)+1)</f>
        <v>0</v>
      </c>
      <c r="IG26" s="18">
        <f ca="1">IF(ISNA(MATCH(IG$3,Ferien!$P$5:$P$44,0)),IF(IF26&gt;0,IF(AND(IF26=1,IE26=0),0,IF26-1),0),INDIRECT("Ferien!$BD"&amp;(MATCH(IG$3,Ferien!$P$5:$P$44,0))+4)+1)</f>
        <v>0</v>
      </c>
      <c r="IH26" s="18">
        <f ca="1">IF(ISNA(MATCH(IH$3,Ferien!$P$5:$P$44,0)),IF(IG26&gt;0,IF(AND(IG26=1,IF26=0),0,IG26-1),0),INDIRECT("Ferien!$BD"&amp;(MATCH(IH$3,Ferien!$P$5:$P$44,0))+4)+1)</f>
        <v>0</v>
      </c>
      <c r="II26" s="18">
        <f ca="1">IF(ISNA(MATCH(II$3,Ferien!$P$5:$P$44,0)),IF(IH26&gt;0,IF(AND(IH26=1,IG26=0),0,IH26-1),0),INDIRECT("Ferien!$BD"&amp;(MATCH(II$3,Ferien!$P$5:$P$44,0))+4)+1)</f>
        <v>0</v>
      </c>
      <c r="IJ26" s="18">
        <f ca="1">IF(ISNA(MATCH(IJ$3,Ferien!$P$5:$P$44,0)),IF(II26&gt;0,IF(AND(II26=1,IH26=0),0,II26-1),0),INDIRECT("Ferien!$BD"&amp;(MATCH(IJ$3,Ferien!$P$5:$P$44,0))+4)+1)</f>
        <v>0</v>
      </c>
      <c r="IK26" s="18">
        <f ca="1">IF(ISNA(MATCH(IK$3,Ferien!$P$5:$P$44,0)),IF(IJ26&gt;0,IF(AND(IJ26=1,II26=0),0,IJ26-1),0),INDIRECT("Ferien!$BD"&amp;(MATCH(IK$3,Ferien!$P$5:$P$44,0))+4)+1)</f>
        <v>0</v>
      </c>
      <c r="IL26" s="18">
        <f ca="1">IF(ISNA(MATCH(IL$3,Ferien!$P$5:$P$44,0)),IF(IK26&gt;0,IF(AND(IK26=1,IJ26=0),0,IK26-1),0),INDIRECT("Ferien!$BD"&amp;(MATCH(IL$3,Ferien!$P$5:$P$44,0))+4)+1)</f>
        <v>0</v>
      </c>
      <c r="IM26" s="18">
        <f ca="1">IF(ISNA(MATCH(IM$3,Ferien!$P$5:$P$44,0)),IF(IL26&gt;0,IF(AND(IL26=1,IK26=0),0,IL26-1),0),INDIRECT("Ferien!$BD"&amp;(MATCH(IM$3,Ferien!$P$5:$P$44,0))+4)+1)</f>
        <v>0</v>
      </c>
      <c r="IN26" s="18">
        <f ca="1">IF(ISNA(MATCH(IN$3,Ferien!$P$5:$P$44,0)),IF(IM26&gt;0,IF(AND(IM26=1,IL26=0),0,IM26-1),0),INDIRECT("Ferien!$BD"&amp;(MATCH(IN$3,Ferien!$P$5:$P$44,0))+4)+1)</f>
        <v>0</v>
      </c>
      <c r="IO26" s="18">
        <f ca="1">IF(ISNA(MATCH(IO$3,Ferien!$P$5:$P$44,0)),IF(IN26&gt;0,IF(AND(IN26=1,IM26=0),0,IN26-1),0),INDIRECT("Ferien!$BD"&amp;(MATCH(IO$3,Ferien!$P$5:$P$44,0))+4)+1)</f>
        <v>0</v>
      </c>
      <c r="IP26" s="18">
        <f ca="1">IF(ISNA(MATCH(IP$3,Ferien!$P$5:$P$44,0)),IF(IO26&gt;0,IF(AND(IO26=1,IN26=0),0,IO26-1),0),INDIRECT("Ferien!$BD"&amp;(MATCH(IP$3,Ferien!$P$5:$P$44,0))+4)+1)</f>
        <v>0</v>
      </c>
      <c r="IQ26" s="18">
        <f ca="1">IF(ISNA(MATCH(IQ$3,Ferien!$P$5:$P$44,0)),IF(IP26&gt;0,IF(AND(IP26=1,IO26=0),0,IP26-1),0),INDIRECT("Ferien!$BD"&amp;(MATCH(IQ$3,Ferien!$P$5:$P$44,0))+4)+1)</f>
        <v>0</v>
      </c>
      <c r="IR26" s="18">
        <f ca="1">IF(ISNA(MATCH(IR$3,Ferien!$P$5:$P$44,0)),IF(IQ26&gt;0,IF(AND(IQ26=1,IP26=0),0,IQ26-1),0),INDIRECT("Ferien!$BD"&amp;(MATCH(IR$3,Ferien!$P$5:$P$44,0))+4)+1)</f>
        <v>0</v>
      </c>
      <c r="IS26" s="18">
        <f ca="1">IF(ISNA(MATCH(IS$3,Ferien!$P$5:$P$44,0)),IF(IR26&gt;0,IF(AND(IR26=1,IQ26=0),0,IR26-1),0),INDIRECT("Ferien!$BD"&amp;(MATCH(IS$3,Ferien!$P$5:$P$44,0))+4)+1)</f>
        <v>0</v>
      </c>
      <c r="IT26" s="18">
        <f ca="1">IF(ISNA(MATCH(IT$3,Ferien!$P$5:$P$44,0)),IF(IS26&gt;0,IF(AND(IS26=1,IR26=0),0,IS26-1),0),INDIRECT("Ferien!$BD"&amp;(MATCH(IT$3,Ferien!$P$5:$P$44,0))+4)+1)</f>
        <v>0</v>
      </c>
      <c r="IU26" s="18">
        <f ca="1">IF(ISNA(MATCH(IU$3,Ferien!$P$5:$P$44,0)),IF(IT26&gt;0,IF(AND(IT26=1,IS26=0),0,IT26-1),0),INDIRECT("Ferien!$BD"&amp;(MATCH(IU$3,Ferien!$P$5:$P$44,0))+4)+1)</f>
        <v>0</v>
      </c>
      <c r="IV26" s="18">
        <f ca="1">IF(ISNA(MATCH(IV$3,Ferien!$P$5:$P$44,0)),IF(IU26&gt;0,IF(AND(IU26=1,IT26=0),0,IU26-1),0),INDIRECT("Ferien!$BD"&amp;(MATCH(IV$3,Ferien!$P$5:$P$44,0))+4)+1)</f>
        <v>0</v>
      </c>
      <c r="IW26" s="18">
        <f ca="1">IF(ISNA(MATCH(IW$3,Ferien!$P$5:$P$44,0)),IF(IV26&gt;0,IF(AND(IV26=1,IU26=0),0,IV26-1),0),INDIRECT("Ferien!$BD"&amp;(MATCH(IW$3,Ferien!$P$5:$P$44,0))+4)+1)</f>
        <v>0</v>
      </c>
      <c r="IX26" s="18">
        <f ca="1">IF(ISNA(MATCH(IX$3,Ferien!$P$5:$P$44,0)),IF(IW26&gt;0,IF(AND(IW26=1,IV26=0),0,IW26-1),0),INDIRECT("Ferien!$BD"&amp;(MATCH(IX$3,Ferien!$P$5:$P$44,0))+4)+1)</f>
        <v>0</v>
      </c>
      <c r="IY26" s="18">
        <f ca="1">IF(ISNA(MATCH(IY$3,Ferien!$P$5:$P$44,0)),IF(IX26&gt;0,IF(AND(IX26=1,IW26=0),0,IX26-1),0),INDIRECT("Ferien!$BD"&amp;(MATCH(IY$3,Ferien!$P$5:$P$44,0))+4)+1)</f>
        <v>0</v>
      </c>
      <c r="IZ26" s="18">
        <f ca="1">IF(ISNA(MATCH(IZ$3,Ferien!$P$5:$P$44,0)),IF(IY26&gt;0,IF(AND(IY26=1,IX26=0),0,IY26-1),0),INDIRECT("Ferien!$BD"&amp;(MATCH(IZ$3,Ferien!$P$5:$P$44,0))+4)+1)</f>
        <v>0</v>
      </c>
      <c r="JA26" s="18">
        <f ca="1">IF(ISNA(MATCH(JA$3,Ferien!$P$5:$P$44,0)),IF(IZ26&gt;0,IF(AND(IZ26=1,IY26=0),0,IZ26-1),0),INDIRECT("Ferien!$BD"&amp;(MATCH(JA$3,Ferien!$P$5:$P$44,0))+4)+1)</f>
        <v>0</v>
      </c>
      <c r="JB26" s="18">
        <f ca="1">IF(ISNA(MATCH(JB$3,Ferien!$P$5:$P$44,0)),IF(JA26&gt;0,IF(AND(JA26=1,IZ26=0),0,JA26-1),0),INDIRECT("Ferien!$BD"&amp;(MATCH(JB$3,Ferien!$P$5:$P$44,0))+4)+1)</f>
        <v>0</v>
      </c>
      <c r="JC26" s="18">
        <f ca="1">IF(ISNA(MATCH(JC$3,Ferien!$P$5:$P$44,0)),IF(JB26&gt;0,IF(AND(JB26=1,JA26=0),0,JB26-1),0),INDIRECT("Ferien!$BD"&amp;(MATCH(JC$3,Ferien!$P$5:$P$44,0))+4)+1)</f>
        <v>0</v>
      </c>
      <c r="JD26" s="18">
        <f ca="1">IF(ISNA(MATCH(JD$3,Ferien!$P$5:$P$44,0)),IF(JC26&gt;0,IF(AND(JC26=1,JB26=0),0,JC26-1),0),INDIRECT("Ferien!$BD"&amp;(MATCH(JD$3,Ferien!$P$5:$P$44,0))+4)+1)</f>
        <v>0</v>
      </c>
      <c r="JE26" s="18">
        <f ca="1">IF(ISNA(MATCH(JE$3,Ferien!$P$5:$P$44,0)),IF(JD26&gt;0,IF(AND(JD26=1,JC26=0),0,JD26-1),0),INDIRECT("Ferien!$BD"&amp;(MATCH(JE$3,Ferien!$P$5:$P$44,0))+4)+1)</f>
        <v>0</v>
      </c>
      <c r="JF26" s="18">
        <f ca="1">IF(ISNA(MATCH(JF$3,Ferien!$P$5:$P$44,0)),IF(JE26&gt;0,IF(AND(JE26=1,JD26=0),0,JE26-1),0),INDIRECT("Ferien!$BD"&amp;(MATCH(JF$3,Ferien!$P$5:$P$44,0))+4)+1)</f>
        <v>0</v>
      </c>
      <c r="JG26" s="18">
        <f ca="1">IF(ISNA(MATCH(JG$3,Ferien!$P$5:$P$44,0)),IF(JF26&gt;0,IF(AND(JF26=1,JE26=0),0,JF26-1),0),INDIRECT("Ferien!$BD"&amp;(MATCH(JG$3,Ferien!$P$5:$P$44,0))+4)+1)</f>
        <v>0</v>
      </c>
      <c r="JH26" s="18">
        <f ca="1">IF(ISNA(MATCH(JH$3,Ferien!$P$5:$P$44,0)),IF(JG26&gt;0,IF(AND(JG26=1,JF26=0),0,JG26-1),0),INDIRECT("Ferien!$BD"&amp;(MATCH(JH$3,Ferien!$P$5:$P$44,0))+4)+1)</f>
        <v>0</v>
      </c>
      <c r="JI26" s="18">
        <f ca="1">IF(ISNA(MATCH(JI$3,Ferien!$P$5:$P$44,0)),IF(JH26&gt;0,IF(AND(JH26=1,JG26=0),0,JH26-1),0),INDIRECT("Ferien!$BD"&amp;(MATCH(JI$3,Ferien!$P$5:$P$44,0))+4)+1)</f>
        <v>0</v>
      </c>
      <c r="JJ26" s="18">
        <f ca="1">IF(ISNA(MATCH(JJ$3,Ferien!$P$5:$P$44,0)),IF(JI26&gt;0,IF(AND(JI26=1,JH26=0),0,JI26-1),0),INDIRECT("Ferien!$BD"&amp;(MATCH(JJ$3,Ferien!$P$5:$P$44,0))+4)+1)</f>
        <v>0</v>
      </c>
      <c r="JK26" s="18">
        <f ca="1">IF(ISNA(MATCH(JK$3,Ferien!$P$5:$P$44,0)),IF(JJ26&gt;0,IF(AND(JJ26=1,JI26=0),0,JJ26-1),0),INDIRECT("Ferien!$BD"&amp;(MATCH(JK$3,Ferien!$P$5:$P$44,0))+4)+1)</f>
        <v>0</v>
      </c>
      <c r="JL26" s="18">
        <f ca="1">IF(ISNA(MATCH(JL$3,Ferien!$P$5:$P$44,0)),IF(JK26&gt;0,IF(AND(JK26=1,JJ26=0),0,JK26-1),0),INDIRECT("Ferien!$BD"&amp;(MATCH(JL$3,Ferien!$P$5:$P$44,0))+4)+1)</f>
        <v>0</v>
      </c>
      <c r="JM26" s="18">
        <f ca="1">IF(ISNA(MATCH(JM$3,Ferien!$P$5:$P$44,0)),IF(JL26&gt;0,IF(AND(JL26=1,JK26=0),0,JL26-1),0),INDIRECT("Ferien!$BD"&amp;(MATCH(JM$3,Ferien!$P$5:$P$44,0))+4)+1)</f>
        <v>0</v>
      </c>
      <c r="JN26" s="18">
        <f ca="1">IF(ISNA(MATCH(JN$3,Ferien!$P$5:$P$44,0)),IF(JM26&gt;0,IF(AND(JM26=1,JL26=0),0,JM26-1),0),INDIRECT("Ferien!$BD"&amp;(MATCH(JN$3,Ferien!$P$5:$P$44,0))+4)+1)</f>
        <v>0</v>
      </c>
      <c r="JO26" s="18">
        <f ca="1">IF(ISNA(MATCH(JO$3,Ferien!$P$5:$P$44,0)),IF(JN26&gt;0,IF(AND(JN26=1,JM26=0),0,JN26-1),0),INDIRECT("Ferien!$BD"&amp;(MATCH(JO$3,Ferien!$P$5:$P$44,0))+4)+1)</f>
        <v>0</v>
      </c>
      <c r="JP26" s="18">
        <f ca="1">IF(ISNA(MATCH(JP$3,Ferien!$P$5:$P$44,0)),IF(JO26&gt;0,IF(AND(JO26=1,JN26=0),0,JO26-1),0),INDIRECT("Ferien!$BD"&amp;(MATCH(JP$3,Ferien!$P$5:$P$44,0))+4)+1)</f>
        <v>0</v>
      </c>
      <c r="JQ26" s="18">
        <f ca="1">IF(ISNA(MATCH(JQ$3,Ferien!$P$5:$P$44,0)),IF(JP26&gt;0,IF(AND(JP26=1,JO26=0),0,JP26-1),0),INDIRECT("Ferien!$BD"&amp;(MATCH(JQ$3,Ferien!$P$5:$P$44,0))+4)+1)</f>
        <v>0</v>
      </c>
      <c r="JR26" s="18">
        <f ca="1">IF(ISNA(MATCH(JR$3,Ferien!$P$5:$P$44,0)),IF(JQ26&gt;0,IF(AND(JQ26=1,JP26=0),0,JQ26-1),0),INDIRECT("Ferien!$BD"&amp;(MATCH(JR$3,Ferien!$P$5:$P$44,0))+4)+1)</f>
        <v>0</v>
      </c>
      <c r="JS26" s="18">
        <f ca="1">IF(ISNA(MATCH(JS$3,Ferien!$P$5:$P$44,0)),IF(JR26&gt;0,IF(AND(JR26=1,JQ26=0),0,JR26-1),0),INDIRECT("Ferien!$BD"&amp;(MATCH(JS$3,Ferien!$P$5:$P$44,0))+4)+1)</f>
        <v>0</v>
      </c>
      <c r="JT26" s="18">
        <f ca="1">IF(ISNA(MATCH(JT$3,Ferien!$P$5:$P$44,0)),IF(JS26&gt;0,IF(AND(JS26=1,JR26=0),0,JS26-1),0),INDIRECT("Ferien!$BD"&amp;(MATCH(JT$3,Ferien!$P$5:$P$44,0))+4)+1)</f>
        <v>0</v>
      </c>
      <c r="JU26" s="18">
        <f ca="1">IF(ISNA(MATCH(JU$3,Ferien!$P$5:$P$44,0)),IF(JT26&gt;0,IF(AND(JT26=1,JS26=0),0,JT26-1),0),INDIRECT("Ferien!$BD"&amp;(MATCH(JU$3,Ferien!$P$5:$P$44,0))+4)+1)</f>
        <v>0</v>
      </c>
      <c r="JV26" s="18">
        <f ca="1">IF(ISNA(MATCH(JV$3,Ferien!$P$5:$P$44,0)),IF(JU26&gt;0,IF(AND(JU26=1,JT26=0),0,JU26-1),0),INDIRECT("Ferien!$BD"&amp;(MATCH(JV$3,Ferien!$P$5:$P$44,0))+4)+1)</f>
        <v>0</v>
      </c>
      <c r="JW26" s="18">
        <f ca="1">IF(ISNA(MATCH(JW$3,Ferien!$P$5:$P$44,0)),IF(JV26&gt;0,IF(AND(JV26=1,JU26=0),0,JV26-1),0),INDIRECT("Ferien!$BD"&amp;(MATCH(JW$3,Ferien!$P$5:$P$44,0))+4)+1)</f>
        <v>0</v>
      </c>
      <c r="JX26" s="18">
        <f ca="1">IF(ISNA(MATCH(JX$3,Ferien!$P$5:$P$44,0)),IF(JW26&gt;0,IF(AND(JW26=1,JV26=0),0,JW26-1),0),INDIRECT("Ferien!$BD"&amp;(MATCH(JX$3,Ferien!$P$5:$P$44,0))+4)+1)</f>
        <v>0</v>
      </c>
      <c r="JY26" s="18">
        <f ca="1">IF(ISNA(MATCH(JY$3,Ferien!$P$5:$P$44,0)),IF(JX26&gt;0,IF(AND(JX26=1,JW26=0),0,JX26-1),0),INDIRECT("Ferien!$BD"&amp;(MATCH(JY$3,Ferien!$P$5:$P$44,0))+4)+1)</f>
        <v>0</v>
      </c>
      <c r="JZ26" s="18">
        <f ca="1">IF(ISNA(MATCH(JZ$3,Ferien!$P$5:$P$44,0)),IF(JY26&gt;0,IF(AND(JY26=1,JX26=0),0,JY26-1),0),INDIRECT("Ferien!$BD"&amp;(MATCH(JZ$3,Ferien!$P$5:$P$44,0))+4)+1)</f>
        <v>0</v>
      </c>
      <c r="KA26" s="18">
        <f ca="1">IF(ISNA(MATCH(KA$3,Ferien!$P$5:$P$44,0)),IF(JZ26&gt;0,IF(AND(JZ26=1,JY26=0),0,JZ26-1),0),INDIRECT("Ferien!$BD"&amp;(MATCH(KA$3,Ferien!$P$5:$P$44,0))+4)+1)</f>
        <v>0</v>
      </c>
      <c r="KB26" s="18">
        <f ca="1">IF(ISNA(MATCH(KB$3,Ferien!$P$5:$P$44,0)),IF(KA26&gt;0,IF(AND(KA26=1,JZ26=0),0,KA26-1),0),INDIRECT("Ferien!$BD"&amp;(MATCH(KB$3,Ferien!$P$5:$P$44,0))+4)+1)</f>
        <v>0</v>
      </c>
      <c r="KC26" s="18">
        <f ca="1">IF(ISNA(MATCH(KC$3,Ferien!$P$5:$P$44,0)),IF(KB26&gt;0,IF(AND(KB26=1,KA26=0),0,KB26-1),0),INDIRECT("Ferien!$BD"&amp;(MATCH(KC$3,Ferien!$P$5:$P$44,0))+4)+1)</f>
        <v>0</v>
      </c>
      <c r="KD26" s="18">
        <f ca="1">IF(ISNA(MATCH(KD$3,Ferien!$P$5:$P$44,0)),IF(KC26&gt;0,IF(AND(KC26=1,KB26=0),0,KC26-1),0),INDIRECT("Ferien!$BD"&amp;(MATCH(KD$3,Ferien!$P$5:$P$44,0))+4)+1)</f>
        <v>0</v>
      </c>
      <c r="KE26" s="18">
        <f ca="1">IF(ISNA(MATCH(KE$3,Ferien!$P$5:$P$44,0)),IF(KD26&gt;0,IF(AND(KD26=1,KC26=0),0,KD26-1),0),INDIRECT("Ferien!$BD"&amp;(MATCH(KE$3,Ferien!$P$5:$P$44,0))+4)+1)</f>
        <v>0</v>
      </c>
      <c r="KF26" s="18">
        <f ca="1">IF(ISNA(MATCH(KF$3,Ferien!$P$5:$P$44,0)),IF(KE26&gt;0,IF(AND(KE26=1,KD26=0),0,KE26-1),0),INDIRECT("Ferien!$BD"&amp;(MATCH(KF$3,Ferien!$P$5:$P$44,0))+4)+1)</f>
        <v>0</v>
      </c>
      <c r="KG26" s="18">
        <f ca="1">IF(ISNA(MATCH(KG$3,Ferien!$P$5:$P$44,0)),IF(KF26&gt;0,IF(AND(KF26=1,KE26=0),0,KF26-1),0),INDIRECT("Ferien!$BD"&amp;(MATCH(KG$3,Ferien!$P$5:$P$44,0))+4)+1)</f>
        <v>0</v>
      </c>
      <c r="KH26" s="18">
        <f ca="1">IF(ISNA(MATCH(KH$3,Ferien!$P$5:$P$44,0)),IF(KG26&gt;0,IF(AND(KG26=1,KF26=0),0,KG26-1),0),INDIRECT("Ferien!$BD"&amp;(MATCH(KH$3,Ferien!$P$5:$P$44,0))+4)+1)</f>
        <v>0</v>
      </c>
      <c r="KI26" s="18">
        <f ca="1">IF(ISNA(MATCH(KI$3,Ferien!$P$5:$P$44,0)),IF(KH26&gt;0,IF(AND(KH26=1,KG26=0),0,KH26-1),0),INDIRECT("Ferien!$BD"&amp;(MATCH(KI$3,Ferien!$P$5:$P$44,0))+4)+1)</f>
        <v>0</v>
      </c>
      <c r="KJ26" s="18">
        <f ca="1">IF(ISNA(MATCH(KJ$3,Ferien!$P$5:$P$44,0)),IF(KI26&gt;0,IF(AND(KI26=1,KH26=0),0,KI26-1),0),INDIRECT("Ferien!$BD"&amp;(MATCH(KJ$3,Ferien!$P$5:$P$44,0))+4)+1)</f>
        <v>0</v>
      </c>
      <c r="KK26" s="18">
        <f ca="1">IF(ISNA(MATCH(KK$3,Ferien!$P$5:$P$44,0)),IF(KJ26&gt;0,IF(AND(KJ26=1,KI26=0),0,KJ26-1),0),INDIRECT("Ferien!$BD"&amp;(MATCH(KK$3,Ferien!$P$5:$P$44,0))+4)+1)</f>
        <v>0</v>
      </c>
      <c r="KL26" s="18">
        <f ca="1">IF(ISNA(MATCH(KL$3,Ferien!$P$5:$P$44,0)),IF(KK26&gt;0,IF(AND(KK26=1,KJ26=0),0,KK26-1),0),INDIRECT("Ferien!$BD"&amp;(MATCH(KL$3,Ferien!$P$5:$P$44,0))+4)+1)</f>
        <v>0</v>
      </c>
      <c r="KM26" s="18">
        <f ca="1">IF(ISNA(MATCH(KM$3,Ferien!$P$5:$P$44,0)),IF(KL26&gt;0,IF(AND(KL26=1,KK26=0),0,KL26-1),0),INDIRECT("Ferien!$BD"&amp;(MATCH(KM$3,Ferien!$P$5:$P$44,0))+4)+1)</f>
        <v>0</v>
      </c>
      <c r="KN26" s="18">
        <f ca="1">IF(ISNA(MATCH(KN$3,Ferien!$P$5:$P$44,0)),IF(KM26&gt;0,IF(AND(KM26=1,KL26=0),0,KM26-1),0),INDIRECT("Ferien!$BD"&amp;(MATCH(KN$3,Ferien!$P$5:$P$44,0))+4)+1)</f>
        <v>0</v>
      </c>
      <c r="KO26" s="18">
        <f ca="1">IF(ISNA(MATCH(KO$3,Ferien!$P$5:$P$44,0)),IF(KN26&gt;0,IF(AND(KN26=1,KM26=0),0,KN26-1),0),INDIRECT("Ferien!$BD"&amp;(MATCH(KO$3,Ferien!$P$5:$P$44,0))+4)+1)</f>
        <v>0</v>
      </c>
      <c r="KP26" s="18">
        <f ca="1">IF(ISNA(MATCH(KP$3,Ferien!$P$5:$P$44,0)),IF(KO26&gt;0,IF(AND(KO26=1,KN26=0),0,KO26-1),0),INDIRECT("Ferien!$BD"&amp;(MATCH(KP$3,Ferien!$P$5:$P$44,0))+4)+1)</f>
        <v>0</v>
      </c>
      <c r="KQ26" s="18">
        <f ca="1">IF(ISNA(MATCH(KQ$3,Ferien!$P$5:$P$44,0)),IF(KP26&gt;0,IF(AND(KP26=1,KO26=0),0,KP26-1),0),INDIRECT("Ferien!$BD"&amp;(MATCH(KQ$3,Ferien!$P$5:$P$44,0))+4)+1)</f>
        <v>0</v>
      </c>
      <c r="KR26" s="18">
        <f ca="1">IF(ISNA(MATCH(KR$3,Ferien!$P$5:$P$44,0)),IF(KQ26&gt;0,IF(AND(KQ26=1,KP26=0),0,KQ26-1),0),INDIRECT("Ferien!$BD"&amp;(MATCH(KR$3,Ferien!$P$5:$P$44,0))+4)+1)</f>
        <v>0</v>
      </c>
      <c r="KS26" s="18">
        <f ca="1">IF(ISNA(MATCH(KS$3,Ferien!$P$5:$P$44,0)),IF(KR26&gt;0,IF(AND(KR26=1,KQ26=0),0,KR26-1),0),INDIRECT("Ferien!$BD"&amp;(MATCH(KS$3,Ferien!$P$5:$P$44,0))+4)+1)</f>
        <v>0</v>
      </c>
      <c r="KT26" s="18">
        <f ca="1">IF(ISNA(MATCH(KT$3,Ferien!$P$5:$P$44,0)),IF(KS26&gt;0,IF(AND(KS26=1,KR26=0),0,KS26-1),0),INDIRECT("Ferien!$BD"&amp;(MATCH(KT$3,Ferien!$P$5:$P$44,0))+4)+1)</f>
        <v>0</v>
      </c>
      <c r="KU26" s="18">
        <f ca="1">IF(ISNA(MATCH(KU$3,Ferien!$P$5:$P$44,0)),IF(KT26&gt;0,IF(AND(KT26=1,KS26=0),0,KT26-1),0),INDIRECT("Ferien!$BD"&amp;(MATCH(KU$3,Ferien!$P$5:$P$44,0))+4)+1)</f>
        <v>0</v>
      </c>
      <c r="KV26" s="18">
        <f ca="1">IF(ISNA(MATCH(KV$3,Ferien!$P$5:$P$44,0)),IF(KU26&gt;0,IF(AND(KU26=1,KT26=0),0,KU26-1),0),INDIRECT("Ferien!$BD"&amp;(MATCH(KV$3,Ferien!$P$5:$P$44,0))+4)+1)</f>
        <v>0</v>
      </c>
      <c r="KW26" s="18">
        <f ca="1">IF(ISNA(MATCH(KW$3,Ferien!$P$5:$P$44,0)),IF(KV26&gt;0,IF(AND(KV26=1,KU26=0),0,KV26-1),0),INDIRECT("Ferien!$BD"&amp;(MATCH(KW$3,Ferien!$P$5:$P$44,0))+4)+1)</f>
        <v>0</v>
      </c>
      <c r="KX26" s="18">
        <f ca="1">IF(ISNA(MATCH(KX$3,Ferien!$P$5:$P$44,0)),IF(KW26&gt;0,IF(AND(KW26=1,KV26=0),0,KW26-1),0),INDIRECT("Ferien!$BD"&amp;(MATCH(KX$3,Ferien!$P$5:$P$44,0))+4)+1)</f>
        <v>0</v>
      </c>
      <c r="KY26" s="18">
        <f ca="1">IF(ISNA(MATCH(KY$3,Ferien!$P$5:$P$44,0)),IF(KX26&gt;0,IF(AND(KX26=1,KW26=0),0,KX26-1),0),INDIRECT("Ferien!$BD"&amp;(MATCH(KY$3,Ferien!$P$5:$P$44,0))+4)+1)</f>
        <v>0</v>
      </c>
      <c r="KZ26" s="18">
        <f ca="1">IF(ISNA(MATCH(KZ$3,Ferien!$P$5:$P$44,0)),IF(KY26&gt;0,IF(AND(KY26=1,KX26=0),0,KY26-1),0),INDIRECT("Ferien!$BD"&amp;(MATCH(KZ$3,Ferien!$P$5:$P$44,0))+4)+1)</f>
        <v>0</v>
      </c>
      <c r="LA26" s="18">
        <f ca="1">IF(ISNA(MATCH(LA$3,Ferien!$P$5:$P$44,0)),IF(KZ26&gt;0,IF(AND(KZ26=1,KY26=0),0,KZ26-1),0),INDIRECT("Ferien!$BD"&amp;(MATCH(LA$3,Ferien!$P$5:$P$44,0))+4)+1)</f>
        <v>0</v>
      </c>
      <c r="LB26" s="18">
        <f ca="1">IF(ISNA(MATCH(LB$3,Ferien!$P$5:$P$44,0)),IF(LA26&gt;0,IF(AND(LA26=1,KZ26=0),0,LA26-1),0),INDIRECT("Ferien!$BD"&amp;(MATCH(LB$3,Ferien!$P$5:$P$44,0))+4)+1)</f>
        <v>0</v>
      </c>
      <c r="LC26" s="18">
        <f ca="1">IF(ISNA(MATCH(LC$3,Ferien!$P$5:$P$44,0)),IF(LB26&gt;0,IF(AND(LB26=1,LA26=0),0,LB26-1),0),INDIRECT("Ferien!$BD"&amp;(MATCH(LC$3,Ferien!$P$5:$P$44,0))+4)+1)</f>
        <v>0</v>
      </c>
      <c r="LD26" s="18">
        <f ca="1">IF(ISNA(MATCH(LD$3,Ferien!$P$5:$P$44,0)),IF(LC26&gt;0,IF(AND(LC26=1,LB26=0),0,LC26-1),0),INDIRECT("Ferien!$BD"&amp;(MATCH(LD$3,Ferien!$P$5:$P$44,0))+4)+1)</f>
        <v>0</v>
      </c>
      <c r="LE26" s="18">
        <f ca="1">IF(ISNA(MATCH(LE$3,Ferien!$P$5:$P$44,0)),IF(LD26&gt;0,IF(AND(LD26=1,LC26=0),0,LD26-1),0),INDIRECT("Ferien!$BD"&amp;(MATCH(LE$3,Ferien!$P$5:$P$44,0))+4)+1)</f>
        <v>0</v>
      </c>
      <c r="LF26" s="18">
        <f ca="1">IF(ISNA(MATCH(LF$3,Ferien!$P$5:$P$44,0)),IF(LE26&gt;0,IF(AND(LE26=1,LD26=0),0,LE26-1),0),INDIRECT("Ferien!$BD"&amp;(MATCH(LF$3,Ferien!$P$5:$P$44,0))+4)+1)</f>
        <v>0</v>
      </c>
      <c r="LG26" s="18">
        <f ca="1">IF(ISNA(MATCH(LG$3,Ferien!$P$5:$P$44,0)),IF(LF26&gt;0,IF(AND(LF26=1,LE26=0),0,LF26-1),0),INDIRECT("Ferien!$BD"&amp;(MATCH(LG$3,Ferien!$P$5:$P$44,0))+4)+1)</f>
        <v>0</v>
      </c>
      <c r="LH26" s="18">
        <f ca="1">IF(ISNA(MATCH(LH$3,Ferien!$P$5:$P$44,0)),IF(LG26&gt;0,IF(AND(LG26=1,LF26=0),0,LG26-1),0),INDIRECT("Ferien!$BD"&amp;(MATCH(LH$3,Ferien!$P$5:$P$44,0))+4)+1)</f>
        <v>0</v>
      </c>
      <c r="LI26" s="18">
        <f ca="1">IF(ISNA(MATCH(LI$3,Ferien!$P$5:$P$44,0)),IF(LH26&gt;0,IF(AND(LH26=1,LG26=0),0,LH26-1),0),INDIRECT("Ferien!$BD"&amp;(MATCH(LI$3,Ferien!$P$5:$P$44,0))+4)+1)</f>
        <v>0</v>
      </c>
      <c r="LJ26" s="18">
        <f ca="1">IF(ISNA(MATCH(LJ$3,Ferien!$P$5:$P$44,0)),IF(LI26&gt;0,IF(AND(LI26=1,LH26=0),0,LI26-1),0),INDIRECT("Ferien!$BD"&amp;(MATCH(LJ$3,Ferien!$P$5:$P$44,0))+4)+1)</f>
        <v>0</v>
      </c>
      <c r="LK26" s="18">
        <f ca="1">IF(ISNA(MATCH(LK$3,Ferien!$P$5:$P$44,0)),IF(LJ26&gt;0,IF(AND(LJ26=1,LI26=0),0,LJ26-1),0),INDIRECT("Ferien!$BD"&amp;(MATCH(LK$3,Ferien!$P$5:$P$44,0))+4)+1)</f>
        <v>0</v>
      </c>
      <c r="LL26" s="18">
        <f ca="1">IF(ISNA(MATCH(LL$3,Ferien!$P$5:$P$44,0)),IF(LK26&gt;0,IF(AND(LK26=1,LJ26=0),0,LK26-1),0),INDIRECT("Ferien!$BD"&amp;(MATCH(LL$3,Ferien!$P$5:$P$44,0))+4)+1)</f>
        <v>0</v>
      </c>
      <c r="LM26" s="18">
        <f ca="1">IF(ISNA(MATCH(LM$3,Ferien!$P$5:$P$44,0)),IF(LL26&gt;0,IF(AND(LL26=1,LK26=0),0,LL26-1),0),INDIRECT("Ferien!$BD"&amp;(MATCH(LM$3,Ferien!$P$5:$P$44,0))+4)+1)</f>
        <v>0</v>
      </c>
      <c r="LN26" s="18">
        <f ca="1">IF(ISNA(MATCH(LN$3,Ferien!$P$5:$P$44,0)),IF(LM26&gt;0,IF(AND(LM26=1,LL26=0),0,LM26-1),0),INDIRECT("Ferien!$BD"&amp;(MATCH(LN$3,Ferien!$P$5:$P$44,0))+4)+1)</f>
        <v>0</v>
      </c>
      <c r="LO26" s="18">
        <f ca="1">IF(ISNA(MATCH(LO$3,Ferien!$P$5:$P$44,0)),IF(LN26&gt;0,IF(AND(LN26=1,LM26=0),0,LN26-1),0),INDIRECT("Ferien!$BD"&amp;(MATCH(LO$3,Ferien!$P$5:$P$44,0))+4)+1)</f>
        <v>0</v>
      </c>
      <c r="LP26" s="18">
        <f ca="1">IF(ISNA(MATCH(LP$3,Ferien!$P$5:$P$44,0)),IF(LO26&gt;0,IF(AND(LO26=1,LN26=0),0,LO26-1),0),INDIRECT("Ferien!$BD"&amp;(MATCH(LP$3,Ferien!$P$5:$P$44,0))+4)+1)</f>
        <v>0</v>
      </c>
      <c r="LQ26" s="18">
        <f ca="1">IF(ISNA(MATCH(LQ$3,Ferien!$P$5:$P$44,0)),IF(LP26&gt;0,IF(AND(LP26=1,LO26=0),0,LP26-1),0),INDIRECT("Ferien!$BD"&amp;(MATCH(LQ$3,Ferien!$P$5:$P$44,0))+4)+1)</f>
        <v>0</v>
      </c>
      <c r="LR26" s="18">
        <f ca="1">IF(ISNA(MATCH(LR$3,Ferien!$P$5:$P$44,0)),IF(LQ26&gt;0,IF(AND(LQ26=1,LP26=0),0,LQ26-1),0),INDIRECT("Ferien!$BD"&amp;(MATCH(LR$3,Ferien!$P$5:$P$44,0))+4)+1)</f>
        <v>0</v>
      </c>
      <c r="LS26" s="18">
        <f ca="1">IF(ISNA(MATCH(LS$3,Ferien!$P$5:$P$44,0)),IF(LR26&gt;0,IF(AND(LR26=1,LQ26=0),0,LR26-1),0),INDIRECT("Ferien!$BD"&amp;(MATCH(LS$3,Ferien!$P$5:$P$44,0))+4)+1)</f>
        <v>0</v>
      </c>
      <c r="LT26" s="18">
        <f ca="1">IF(ISNA(MATCH(LT$3,Ferien!$P$5:$P$44,0)),IF(LS26&gt;0,IF(AND(LS26=1,LR26=0),0,LS26-1),0),INDIRECT("Ferien!$BD"&amp;(MATCH(LT$3,Ferien!$P$5:$P$44,0))+4)+1)</f>
        <v>0</v>
      </c>
      <c r="LU26" s="18">
        <f ca="1">IF(ISNA(MATCH(LU$3,Ferien!$P$5:$P$44,0)),IF(LT26&gt;0,IF(AND(LT26=1,LS26=0),0,LT26-1),0),INDIRECT("Ferien!$BD"&amp;(MATCH(LU$3,Ferien!$P$5:$P$44,0))+4)+1)</f>
        <v>0</v>
      </c>
      <c r="LV26" s="18">
        <f ca="1">IF(ISNA(MATCH(LV$3,Ferien!$P$5:$P$44,0)),IF(LU26&gt;0,IF(AND(LU26=1,LT26=0),0,LU26-1),0),INDIRECT("Ferien!$BD"&amp;(MATCH(LV$3,Ferien!$P$5:$P$44,0))+4)+1)</f>
        <v>0</v>
      </c>
      <c r="LW26" s="18">
        <f ca="1">IF(ISNA(MATCH(LW$3,Ferien!$P$5:$P$44,0)),IF(LV26&gt;0,IF(AND(LV26=1,LU26=0),0,LV26-1),0),INDIRECT("Ferien!$BD"&amp;(MATCH(LW$3,Ferien!$P$5:$P$44,0))+4)+1)</f>
        <v>0</v>
      </c>
      <c r="LX26" s="18">
        <f ca="1">IF(ISNA(MATCH(LX$3,Ferien!$P$5:$P$44,0)),IF(LW26&gt;0,IF(AND(LW26=1,LV26=0),0,LW26-1),0),INDIRECT("Ferien!$BD"&amp;(MATCH(LX$3,Ferien!$P$5:$P$44,0))+4)+1)</f>
        <v>0</v>
      </c>
      <c r="LY26" s="18">
        <f ca="1">IF(ISNA(MATCH(LY$3,Ferien!$P$5:$P$44,0)),IF(LX26&gt;0,IF(AND(LX26=1,LW26=0),0,LX26-1),0),INDIRECT("Ferien!$BD"&amp;(MATCH(LY$3,Ferien!$P$5:$P$44,0))+4)+1)</f>
        <v>0</v>
      </c>
      <c r="LZ26" s="18">
        <f ca="1">IF(ISNA(MATCH(LZ$3,Ferien!$P$5:$P$44,0)),IF(LY26&gt;0,IF(AND(LY26=1,LX26=0),0,LY26-1),0),INDIRECT("Ferien!$BD"&amp;(MATCH(LZ$3,Ferien!$P$5:$P$44,0))+4)+1)</f>
        <v>0</v>
      </c>
      <c r="MA26" s="18">
        <f ca="1">IF(ISNA(MATCH(MA$3,Ferien!$P$5:$P$44,0)),IF(LZ26&gt;0,IF(AND(LZ26=1,LY26=0),0,LZ26-1),0),INDIRECT("Ferien!$BD"&amp;(MATCH(MA$3,Ferien!$P$5:$P$44,0))+4)+1)</f>
        <v>0</v>
      </c>
      <c r="MB26" s="18">
        <f ca="1">IF(ISNA(MATCH(MB$3,Ferien!$P$5:$P$44,0)),IF(MA26&gt;0,IF(AND(MA26=1,LZ26=0),0,MA26-1),0),INDIRECT("Ferien!$BD"&amp;(MATCH(MB$3,Ferien!$P$5:$P$44,0))+4)+1)</f>
        <v>0</v>
      </c>
      <c r="MC26" s="18">
        <f ca="1">IF(ISNA(MATCH(MC$3,Ferien!$P$5:$P$44,0)),IF(MB26&gt;0,IF(AND(MB26=1,MA26=0),0,MB26-1),0),INDIRECT("Ferien!$BD"&amp;(MATCH(MC$3,Ferien!$P$5:$P$44,0))+4)+1)</f>
        <v>0</v>
      </c>
      <c r="MD26" s="18">
        <f ca="1">IF(ISNA(MATCH(MD$3,Ferien!$P$5:$P$44,0)),IF(MC26&gt;0,IF(AND(MC26=1,MB26=0),0,MC26-1),0),INDIRECT("Ferien!$BD"&amp;(MATCH(MD$3,Ferien!$P$5:$P$44,0))+4)+1)</f>
        <v>0</v>
      </c>
      <c r="ME26" s="18">
        <f ca="1">IF(ISNA(MATCH(ME$3,Ferien!$P$5:$P$44,0)),IF(MD26&gt;0,IF(AND(MD26=1,MC26=0),0,MD26-1),0),INDIRECT("Ferien!$BD"&amp;(MATCH(ME$3,Ferien!$P$5:$P$44,0))+4)+1)</f>
        <v>0</v>
      </c>
      <c r="MF26" s="18">
        <f ca="1">IF(ISNA(MATCH(MF$3,Ferien!$P$5:$P$44,0)),IF(ME26&gt;0,IF(AND(ME26=1,MD26=0),0,ME26-1),0),INDIRECT("Ferien!$BD"&amp;(MATCH(MF$3,Ferien!$P$5:$P$44,0))+4)+1)</f>
        <v>0</v>
      </c>
      <c r="MG26" s="18">
        <f ca="1">IF(ISNA(MATCH(MG$3,Ferien!$P$5:$P$44,0)),IF(MF26&gt;0,IF(AND(MF26=1,ME26=0),0,MF26-1),0),INDIRECT("Ferien!$BD"&amp;(MATCH(MG$3,Ferien!$P$5:$P$44,0))+4)+1)</f>
        <v>0</v>
      </c>
      <c r="MH26" s="18">
        <f ca="1">IF(ISNA(MATCH(MH$3,Ferien!$P$5:$P$44,0)),IF(MG26&gt;0,IF(AND(MG26=1,MF26=0),0,MG26-1),0),INDIRECT("Ferien!$BD"&amp;(MATCH(MH$3,Ferien!$P$5:$P$44,0))+4)+1)</f>
        <v>0</v>
      </c>
      <c r="MI26" s="18">
        <f ca="1">IF(ISNA(MATCH(MI$3,Ferien!$P$5:$P$44,0)),IF(MH26&gt;0,IF(AND(MH26=1,MG26=0),0,MH26-1),0),INDIRECT("Ferien!$BD"&amp;(MATCH(MI$3,Ferien!$P$5:$P$44,0))+4)+1)</f>
        <v>0</v>
      </c>
      <c r="MJ26" s="18">
        <f ca="1">IF(ISNA(MATCH(MJ$3,Ferien!$P$5:$P$44,0)),IF(MI26&gt;0,IF(AND(MI26=1,MH26=0),0,MI26-1),0),INDIRECT("Ferien!$BD"&amp;(MATCH(MJ$3,Ferien!$P$5:$P$44,0))+4)+1)</f>
        <v>0</v>
      </c>
      <c r="MK26" s="18">
        <f ca="1">IF(ISNA(MATCH(MK$3,Ferien!$P$5:$P$44,0)),IF(MJ26&gt;0,IF(AND(MJ26=1,MI26=0),0,MJ26-1),0),INDIRECT("Ferien!$BD"&amp;(MATCH(MK$3,Ferien!$P$5:$P$44,0))+4)+1)</f>
        <v>0</v>
      </c>
      <c r="ML26" s="18">
        <f ca="1">IF(ISNA(MATCH(ML$3,Ferien!$P$5:$P$44,0)),IF(MK26&gt;0,IF(AND(MK26=1,MJ26=0),0,MK26-1),0),INDIRECT("Ferien!$BD"&amp;(MATCH(ML$3,Ferien!$P$5:$P$44,0))+4)+1)</f>
        <v>0</v>
      </c>
      <c r="MM26" s="18">
        <f ca="1">IF(ISNA(MATCH(MM$3,Ferien!$P$5:$P$44,0)),IF(ML26&gt;0,IF(AND(ML26=1,MK26=0),0,ML26-1),0),INDIRECT("Ferien!$BD"&amp;(MATCH(MM$3,Ferien!$P$5:$P$44,0))+4)+1)</f>
        <v>0</v>
      </c>
      <c r="MN26" s="18">
        <f ca="1">IF(ISNA(MATCH(MN$3,Ferien!$P$5:$P$44,0)),IF(MM26&gt;0,IF(AND(MM26=1,ML26=0),0,MM26-1),0),INDIRECT("Ferien!$BD"&amp;(MATCH(MN$3,Ferien!$P$5:$P$44,0))+4)+1)</f>
        <v>0</v>
      </c>
      <c r="MO26" s="18">
        <f ca="1">IF(ISNA(MATCH(MO$3,Ferien!$P$5:$P$44,0)),IF(MN26&gt;0,IF(AND(MN26=1,MM26=0),0,MN26-1),0),INDIRECT("Ferien!$BD"&amp;(MATCH(MO$3,Ferien!$P$5:$P$44,0))+4)+1)</f>
        <v>0</v>
      </c>
      <c r="MP26" s="18">
        <f ca="1">IF(ISNA(MATCH(MP$3,Ferien!$P$5:$P$44,0)),IF(MO26&gt;0,IF(AND(MO26=1,MN26=0),0,MO26-1),0),INDIRECT("Ferien!$BD"&amp;(MATCH(MP$3,Ferien!$P$5:$P$44,0))+4)+1)</f>
        <v>0</v>
      </c>
      <c r="MQ26" s="18">
        <f ca="1">IF(ISNA(MATCH(MQ$3,Ferien!$P$5:$P$44,0)),IF(MP26&gt;0,IF(AND(MP26=1,MO26=0),0,MP26-1),0),INDIRECT("Ferien!$BD"&amp;(MATCH(MQ$3,Ferien!$P$5:$P$44,0))+4)+1)</f>
        <v>0</v>
      </c>
      <c r="MR26" s="18">
        <f ca="1">IF(ISNA(MATCH(MR$3,Ferien!$P$5:$P$44,0)),IF(MQ26&gt;0,IF(AND(MQ26=1,MP26=0),0,MQ26-1),0),INDIRECT("Ferien!$BD"&amp;(MATCH(MR$3,Ferien!$P$5:$P$44,0))+4)+1)</f>
        <v>0</v>
      </c>
      <c r="MS26" s="18">
        <f ca="1">IF(ISNA(MATCH(MS$3,Ferien!$P$5:$P$44,0)),IF(MR26&gt;0,IF(AND(MR26=1,MQ26=0),0,MR26-1),0),INDIRECT("Ferien!$BD"&amp;(MATCH(MS$3,Ferien!$P$5:$P$44,0))+4)+1)</f>
        <v>0</v>
      </c>
      <c r="MT26" s="18">
        <f ca="1">IF(ISNA(MATCH(MT$3,Ferien!$P$5:$P$44,0)),IF(MS26&gt;0,IF(AND(MS26=1,MR26=0),0,MS26-1),0),INDIRECT("Ferien!$BD"&amp;(MATCH(MT$3,Ferien!$P$5:$P$44,0))+4)+1)</f>
        <v>0</v>
      </c>
      <c r="MU26" s="18">
        <f ca="1">IF(ISNA(MATCH(MU$3,Ferien!$P$5:$P$44,0)),IF(MT26&gt;0,IF(AND(MT26=1,MS26=0),0,MT26-1),0),INDIRECT("Ferien!$BD"&amp;(MATCH(MU$3,Ferien!$P$5:$P$44,0))+4)+1)</f>
        <v>0</v>
      </c>
      <c r="MV26" s="18">
        <f ca="1">IF(ISNA(MATCH(MV$3,Ferien!$P$5:$P$44,0)),IF(MU26&gt;0,IF(AND(MU26=1,MT26=0),0,MU26-1),0),INDIRECT("Ferien!$BD"&amp;(MATCH(MV$3,Ferien!$P$5:$P$44,0))+4)+1)</f>
        <v>0</v>
      </c>
      <c r="MW26" s="18">
        <f ca="1">IF(ISNA(MATCH(MW$3,Ferien!$P$5:$P$44,0)),IF(MV26&gt;0,IF(AND(MV26=1,MU26=0),0,MV26-1),0),INDIRECT("Ferien!$BD"&amp;(MATCH(MW$3,Ferien!$P$5:$P$44,0))+4)+1)</f>
        <v>0</v>
      </c>
      <c r="MX26" s="18">
        <f ca="1">IF(ISNA(MATCH(MX$3,Ferien!$P$5:$P$44,0)),IF(MW26&gt;0,IF(AND(MW26=1,MV26=0),0,MW26-1),0),INDIRECT("Ferien!$BD"&amp;(MATCH(MX$3,Ferien!$P$5:$P$44,0))+4)+1)</f>
        <v>0</v>
      </c>
      <c r="MY26" s="18">
        <f ca="1">IF(ISNA(MATCH(MY$3,Ferien!$P$5:$P$44,0)),IF(MX26&gt;0,IF(AND(MX26=1,MW26=0),0,MX26-1),0),INDIRECT("Ferien!$BD"&amp;(MATCH(MY$3,Ferien!$P$5:$P$44,0))+4)+1)</f>
        <v>0</v>
      </c>
      <c r="MZ26" s="18">
        <f ca="1">IF(ISNA(MATCH(MZ$3,Ferien!$P$5:$P$44,0)),IF(MY26&gt;0,IF(AND(MY26=1,MX26=0),0,MY26-1),0),INDIRECT("Ferien!$BD"&amp;(MATCH(MZ$3,Ferien!$P$5:$P$44,0))+4)+1)</f>
        <v>0</v>
      </c>
      <c r="NA26" s="18">
        <f ca="1">IF(ISNA(MATCH(NA$3,Ferien!$P$5:$P$44,0)),IF(MZ26&gt;0,IF(AND(MZ26=1,MY26=0),0,MZ26-1),0),INDIRECT("Ferien!$BD"&amp;(MATCH(NA$3,Ferien!$P$5:$P$44,0))+4)+1)</f>
        <v>0</v>
      </c>
      <c r="NB26" s="18">
        <f ca="1">IF(ISNA(MATCH(NB$3,Ferien!$P$5:$P$44,0)),IF(NA26&gt;0,IF(AND(NA26=1,MZ26=0),0,NA26-1),0),INDIRECT("Ferien!$BD"&amp;(MATCH(NB$3,Ferien!$P$5:$P$44,0))+4)+1)</f>
        <v>0</v>
      </c>
      <c r="NC26" s="18">
        <f ca="1">IF(ISNA(MATCH(NC$3,Ferien!$P$5:$P$44,0)),IF(NB26&gt;0,IF(AND(NB26=1,NA26=0),0,NB26-1),0),INDIRECT("Ferien!$BD"&amp;(MATCH(NC$3,Ferien!$P$5:$P$44,0))+4)+1)</f>
        <v>0</v>
      </c>
      <c r="ND26" s="18">
        <f ca="1">IF(ISNA(MATCH(ND$3,Ferien!$P$5:$P$44,0)),IF(NC26&gt;0,IF(AND(NC26=1,NB26=0),0,NC26-1),0),INDIRECT("Ferien!$BD"&amp;(MATCH(ND$3,Ferien!$P$5:$P$44,0))+4)+1)</f>
        <v>0</v>
      </c>
      <c r="NE26" s="18">
        <f ca="1">IF(ISNA(MATCH(NE$3,Ferien!$P$5:$P$44,0)),IF(ND26&gt;0,IF(AND(ND26=1,NC26=0),0,ND26-1),0),INDIRECT("Ferien!$BD"&amp;(MATCH(NE$3,Ferien!$P$5:$P$44,0))+4)+1)</f>
        <v>0</v>
      </c>
      <c r="NF26" s="18">
        <f ca="1">IF(ISNA(MATCH(NF$3,Ferien!$P$5:$P$44,0)),IF(NE26&gt;0,IF(AND(NE26=1,ND26=0),0,NE26-1),0),INDIRECT("Ferien!$BD"&amp;(MATCH(NF$3,Ferien!$P$5:$P$44,0))+4)+1)</f>
        <v>0</v>
      </c>
      <c r="NG26" s="18">
        <f ca="1">IF(ISNA(MATCH(NG$3,Ferien!$P$5:$P$44,0)),IF(NF26&gt;0,IF(AND(NF26=1,NE26=0),0,NF26-1),0),INDIRECT("Ferien!$BD"&amp;(MATCH(NG$3,Ferien!$P$5:$P$44,0))+4)+1)</f>
        <v>0</v>
      </c>
      <c r="NH26" s="18">
        <f ca="1">IF(ISNA(MATCH(NH$3,Ferien!$P$5:$P$44,0)),IF(NG26&gt;0,IF(AND(NG26=1,NF26=0),0,NG26-1),0),INDIRECT("Ferien!$BD"&amp;(MATCH(NH$3,Ferien!$P$5:$P$44,0))+4)+1)</f>
        <v>0</v>
      </c>
      <c r="NI26" s="18">
        <f ca="1">IF(ISNA(MATCH(NI$3,Ferien!$P$5:$P$44,0)),IF(NH26&gt;0,IF(AND(NH26=1,NG26=0),0,NH26-1),0),INDIRECT("Ferien!$BD"&amp;(MATCH(NI$3,Ferien!$P$5:$P$44,0))+4)+1)</f>
        <v>0</v>
      </c>
      <c r="NJ26" s="18">
        <f ca="1">IF(ISNA(MATCH(NJ$3,Ferien!$P$5:$P$44,0)),IF(NI26&gt;0,IF(AND(NI26=1,NH26=0),0,NI26-1),0),INDIRECT("Ferien!$BD"&amp;(MATCH(NJ$3,Ferien!$P$5:$P$44,0))+4)+1)</f>
        <v>0</v>
      </c>
      <c r="NK26" s="18">
        <f ca="1">IF(ISNA(MATCH(NK$3,Ferien!$P$5:$P$44,0)),IF(NJ26&gt;0,IF(AND(NJ26=1,NI26=0),0,NJ26-1),0),INDIRECT("Ferien!$BD"&amp;(MATCH(NK$3,Ferien!$P$5:$P$44,0))+4)+1)</f>
        <v>0</v>
      </c>
      <c r="NL26" s="18">
        <f ca="1">IF(ISNA(MATCH(NL$3,Ferien!$P$5:$P$44,0)),IF(NK26&gt;0,IF(AND(NK26=1,NJ26=0),0,NK26-1),0),INDIRECT("Ferien!$BD"&amp;(MATCH(NL$3,Ferien!$P$5:$P$44,0))+4)+1)</f>
        <v>0</v>
      </c>
      <c r="NM26" s="18">
        <f ca="1">IF(ISNA(MATCH(NM$3,Ferien!$P$5:$P$44,0)),IF(NL26&gt;0,IF(AND(NL26=1,NK26=0),0,NL26-1),0),INDIRECT("Ferien!$BD"&amp;(MATCH(NM$3,Ferien!$P$5:$P$44,0))+4)+1)</f>
        <v>0</v>
      </c>
      <c r="NN26" s="18">
        <f ca="1">IF(ISNA(MATCH(NN$3,Ferien!$P$5:$P$44,0)),IF(NM26&gt;0,IF(AND(NM26=1,NL26=0),0,NM26-1),0),INDIRECT("Ferien!$BD"&amp;(MATCH(NN$3,Ferien!$P$5:$P$44,0))+4)+1)</f>
        <v>0</v>
      </c>
      <c r="NO26" s="18">
        <f ca="1">IF(ISNA(MATCH(NO$3,Ferien!$P$5:$P$44,0)),IF(NN26&gt;0,IF(AND(NN26=1,NM26=0),0,NN26-1),0),INDIRECT("Ferien!$BD"&amp;(MATCH(NO$3,Ferien!$P$5:$P$44,0))+4)+1)</f>
        <v>0</v>
      </c>
      <c r="NP26" s="18">
        <f ca="1">IF(ISNA(MATCH(NP$3,Ferien!$P$5:$P$44,0)),IF(NO26&gt;0,IF(AND(NO26=1,NN26=0),0,NO26-1),0),INDIRECT("Ferien!$BD"&amp;(MATCH(NP$3,Ferien!$P$5:$P$44,0))+4)+1)</f>
        <v>0</v>
      </c>
      <c r="NQ26" s="18">
        <f ca="1">IF(ISNA(MATCH(NQ$3,Ferien!$P$5:$P$44,0)),IF(NP26&gt;0,IF(AND(NP26=1,NO26=0),0,NP26-1),0),INDIRECT("Ferien!$BD"&amp;(MATCH(NQ$3,Ferien!$P$5:$P$44,0))+4)+1)</f>
        <v>0</v>
      </c>
      <c r="NR26" s="18">
        <f ca="1">IF(ISNA(MATCH(NR$3,Ferien!$P$5:$P$44,0)),IF(NQ26&gt;0,IF(AND(NQ26=1,NP26=0),0,NQ26-1),0),INDIRECT("Ferien!$BD"&amp;(MATCH(NR$3,Ferien!$P$5:$P$44,0))+4)+1)</f>
        <v>0</v>
      </c>
      <c r="NS26" s="18">
        <f ca="1">IF(ISNA(MATCH(NS$3,Ferien!$P$5:$P$44,0)),IF(NR26&gt;0,IF(AND(NR26=1,NQ26=0),0,NR26-1),0),INDIRECT("Ferien!$BD"&amp;(MATCH(NS$3,Ferien!$P$5:$P$44,0))+4)+1)</f>
        <v>0</v>
      </c>
      <c r="NT26" s="18">
        <f ca="1">IF(ISNA(MATCH(NT$3,Ferien!$P$5:$P$44,0)),IF(NS26&gt;0,IF(AND(NS26=1,NR26=0),0,NS26-1),0),INDIRECT("Ferien!$BD"&amp;(MATCH(NT$3,Ferien!$P$5:$P$44,0))+4)+1)</f>
        <v>0</v>
      </c>
      <c r="NU26" s="18">
        <f ca="1">IF(ISNA(MATCH(NU$3,Ferien!$P$5:$P$44,0)),IF(NT26&gt;0,IF(AND(NT26=1,NS26=0),0,NT26-1),0),INDIRECT("Ferien!$BD"&amp;(MATCH(NU$3,Ferien!$P$5:$P$44,0))+4)+1)</f>
        <v>0</v>
      </c>
    </row>
    <row r="27" spans="2:385" s="11" customFormat="1" ht="15" hidden="1" customHeight="1" x14ac:dyDescent="0.45">
      <c r="B27" s="159"/>
      <c r="C27" s="17" t="s">
        <v>22</v>
      </c>
      <c r="D27" s="17"/>
      <c r="E27" s="163"/>
      <c r="F27" s="163"/>
      <c r="G27" s="170"/>
      <c r="H27" s="170"/>
      <c r="I27" s="136"/>
      <c r="J27" s="136"/>
      <c r="K27" s="136"/>
      <c r="L27" s="165"/>
      <c r="M27" s="165"/>
      <c r="N27" s="167"/>
      <c r="O27" s="167"/>
      <c r="P27" s="154"/>
      <c r="Q27" s="156"/>
      <c r="R27" s="170"/>
      <c r="S27" s="158"/>
      <c r="T27" s="18">
        <f ca="1">IF(ISNA(MATCH(T$3,Ferien!$R$5:$R$44,0)),0,INDIRECT("Ferien!$BD"&amp;(MATCH(T$3,Ferien!$R$5:$R$44,0))+4)+1)</f>
        <v>0</v>
      </c>
      <c r="U27" s="18">
        <f ca="1">IF(ISNA(MATCH(U$3,Ferien!$R$5:$R$44,0)),IF(T27&gt;0,IF(AND(T27=1,S27=0),0,T27-1),0),INDIRECT("Ferien!$BD"&amp;(MATCH(U$3,Ferien!$R$5:$R$44,0))+4)+1)</f>
        <v>0</v>
      </c>
      <c r="V27" s="18">
        <f ca="1">IF(ISNA(MATCH(V$3,Ferien!$R$5:$R$44,0)),IF(U27&gt;0,IF(AND(U27=1,T27=0),0,U27-1),0),INDIRECT("Ferien!$BD"&amp;(MATCH(V$3,Ferien!$R$5:$R$44,0))+4)+1)</f>
        <v>0</v>
      </c>
      <c r="W27" s="18">
        <f ca="1">IF(ISNA(MATCH(W$3,Ferien!$R$5:$R$44,0)),IF(V27&gt;0,IF(AND(V27=1,U27=0),0,V27-1),0),INDIRECT("Ferien!$BD"&amp;(MATCH(W$3,Ferien!$R$5:$R$44,0))+4)+1)</f>
        <v>0</v>
      </c>
      <c r="X27" s="18">
        <f ca="1">IF(ISNA(MATCH(X$3,Ferien!$R$5:$R$44,0)),IF(W27&gt;0,IF(AND(W27=1,V27=0),0,W27-1),0),INDIRECT("Ferien!$BD"&amp;(MATCH(X$3,Ferien!$R$5:$R$44,0))+4)+1)</f>
        <v>0</v>
      </c>
      <c r="Y27" s="18">
        <f ca="1">IF(ISNA(MATCH(Y$3,Ferien!$R$5:$R$44,0)),IF(X27&gt;0,IF(AND(X27=1,W27=0),0,X27-1),0),INDIRECT("Ferien!$BD"&amp;(MATCH(Y$3,Ferien!$R$5:$R$44,0))+4)+1)</f>
        <v>0</v>
      </c>
      <c r="Z27" s="18">
        <f ca="1">IF(ISNA(MATCH(Z$3,Ferien!$R$5:$R$44,0)),IF(Y27&gt;0,IF(AND(Y27=1,X27=0),0,Y27-1),0),INDIRECT("Ferien!$BD"&amp;(MATCH(Z$3,Ferien!$R$5:$R$44,0))+4)+1)</f>
        <v>0</v>
      </c>
      <c r="AA27" s="18">
        <f ca="1">IF(ISNA(MATCH(AA$3,Ferien!$R$5:$R$44,0)),IF(Z27&gt;0,IF(AND(Z27=1,Y27=0),0,Z27-1),0),INDIRECT("Ferien!$BD"&amp;(MATCH(AA$3,Ferien!$R$5:$R$44,0))+4)+1)</f>
        <v>0</v>
      </c>
      <c r="AB27" s="18">
        <f ca="1">IF(ISNA(MATCH(AB$3,Ferien!$R$5:$R$44,0)),IF(AA27&gt;0,IF(AND(AA27=1,Z27=0),0,AA27-1),0),INDIRECT("Ferien!$BD"&amp;(MATCH(AB$3,Ferien!$R$5:$R$44,0))+4)+1)</f>
        <v>0</v>
      </c>
      <c r="AC27" s="18">
        <f ca="1">IF(ISNA(MATCH(AC$3,Ferien!$R$5:$R$44,0)),IF(AB27&gt;0,IF(AND(AB27=1,AA27=0),0,AB27-1),0),INDIRECT("Ferien!$BD"&amp;(MATCH(AC$3,Ferien!$R$5:$R$44,0))+4)+1)</f>
        <v>0</v>
      </c>
      <c r="AD27" s="18">
        <f ca="1">IF(ISNA(MATCH(AD$3,Ferien!$R$5:$R$44,0)),IF(AC27&gt;0,IF(AND(AC27=1,AB27=0),0,AC27-1),0),INDIRECT("Ferien!$BD"&amp;(MATCH(AD$3,Ferien!$R$5:$R$44,0))+4)+1)</f>
        <v>0</v>
      </c>
      <c r="AE27" s="18">
        <f ca="1">IF(ISNA(MATCH(AE$3,Ferien!$R$5:$R$44,0)),IF(AD27&gt;0,IF(AND(AD27=1,AC27=0),0,AD27-1),0),INDIRECT("Ferien!$BD"&amp;(MATCH(AE$3,Ferien!$R$5:$R$44,0))+4)+1)</f>
        <v>0</v>
      </c>
      <c r="AF27" s="18">
        <f ca="1">IF(ISNA(MATCH(AF$3,Ferien!$R$5:$R$44,0)),IF(AE27&gt;0,IF(AND(AE27=1,AD27=0),0,AE27-1),0),INDIRECT("Ferien!$BD"&amp;(MATCH(AF$3,Ferien!$R$5:$R$44,0))+4)+1)</f>
        <v>0</v>
      </c>
      <c r="AG27" s="18">
        <f ca="1">IF(ISNA(MATCH(AG$3,Ferien!$R$5:$R$44,0)),IF(AF27&gt;0,IF(AND(AF27=1,AE27=0),0,AF27-1),0),INDIRECT("Ferien!$BD"&amp;(MATCH(AG$3,Ferien!$R$5:$R$44,0))+4)+1)</f>
        <v>0</v>
      </c>
      <c r="AH27" s="18">
        <f ca="1">IF(ISNA(MATCH(AH$3,Ferien!$R$5:$R$44,0)),IF(AG27&gt;0,IF(AND(AG27=1,AF27=0),0,AG27-1),0),INDIRECT("Ferien!$BD"&amp;(MATCH(AH$3,Ferien!$R$5:$R$44,0))+4)+1)</f>
        <v>0</v>
      </c>
      <c r="AI27" s="18">
        <f ca="1">IF(ISNA(MATCH(AI$3,Ferien!$R$5:$R$44,0)),IF(AH27&gt;0,IF(AND(AH27=1,AG27=0),0,AH27-1),0),INDIRECT("Ferien!$BD"&amp;(MATCH(AI$3,Ferien!$R$5:$R$44,0))+4)+1)</f>
        <v>0</v>
      </c>
      <c r="AJ27" s="18">
        <f ca="1">IF(ISNA(MATCH(AJ$3,Ferien!$R$5:$R$44,0)),IF(AI27&gt;0,IF(AND(AI27=1,AH27=0),0,AI27-1),0),INDIRECT("Ferien!$BD"&amp;(MATCH(AJ$3,Ferien!$R$5:$R$44,0))+4)+1)</f>
        <v>0</v>
      </c>
      <c r="AK27" s="18">
        <f ca="1">IF(ISNA(MATCH(AK$3,Ferien!$R$5:$R$44,0)),IF(AJ27&gt;0,IF(AND(AJ27=1,AI27=0),0,AJ27-1),0),INDIRECT("Ferien!$BD"&amp;(MATCH(AK$3,Ferien!$R$5:$R$44,0))+4)+1)</f>
        <v>0</v>
      </c>
      <c r="AL27" s="18">
        <f ca="1">IF(ISNA(MATCH(AL$3,Ferien!$R$5:$R$44,0)),IF(AK27&gt;0,IF(AND(AK27=1,AJ27=0),0,AK27-1),0),INDIRECT("Ferien!$BD"&amp;(MATCH(AL$3,Ferien!$R$5:$R$44,0))+4)+1)</f>
        <v>0</v>
      </c>
      <c r="AM27" s="18">
        <f ca="1">IF(ISNA(MATCH(AM$3,Ferien!$R$5:$R$44,0)),IF(AL27&gt;0,IF(AND(AL27=1,AK27=0),0,AL27-1),0),INDIRECT("Ferien!$BD"&amp;(MATCH(AM$3,Ferien!$R$5:$R$44,0))+4)+1)</f>
        <v>0</v>
      </c>
      <c r="AN27" s="18">
        <f ca="1">IF(ISNA(MATCH(AN$3,Ferien!$R$5:$R$44,0)),IF(AM27&gt;0,IF(AND(AM27=1,AL27=0),0,AM27-1),0),INDIRECT("Ferien!$BD"&amp;(MATCH(AN$3,Ferien!$R$5:$R$44,0))+4)+1)</f>
        <v>0</v>
      </c>
      <c r="AO27" s="18">
        <f ca="1">IF(ISNA(MATCH(AO$3,Ferien!$R$5:$R$44,0)),IF(AN27&gt;0,IF(AND(AN27=1,AM27=0),0,AN27-1),0),INDIRECT("Ferien!$BD"&amp;(MATCH(AO$3,Ferien!$R$5:$R$44,0))+4)+1)</f>
        <v>0</v>
      </c>
      <c r="AP27" s="18">
        <f ca="1">IF(ISNA(MATCH(AP$3,Ferien!$R$5:$R$44,0)),IF(AO27&gt;0,IF(AND(AO27=1,AN27=0),0,AO27-1),0),INDIRECT("Ferien!$BD"&amp;(MATCH(AP$3,Ferien!$R$5:$R$44,0))+4)+1)</f>
        <v>0</v>
      </c>
      <c r="AQ27" s="18">
        <f ca="1">IF(ISNA(MATCH(AQ$3,Ferien!$R$5:$R$44,0)),IF(AP27&gt;0,IF(AND(AP27=1,AO27=0),0,AP27-1),0),INDIRECT("Ferien!$BD"&amp;(MATCH(AQ$3,Ferien!$R$5:$R$44,0))+4)+1)</f>
        <v>0</v>
      </c>
      <c r="AR27" s="18">
        <f ca="1">IF(ISNA(MATCH(AR$3,Ferien!$R$5:$R$44,0)),IF(AQ27&gt;0,IF(AND(AQ27=1,AP27=0),0,AQ27-1),0),INDIRECT("Ferien!$BD"&amp;(MATCH(AR$3,Ferien!$R$5:$R$44,0))+4)+1)</f>
        <v>0</v>
      </c>
      <c r="AS27" s="18">
        <f ca="1">IF(ISNA(MATCH(AS$3,Ferien!$R$5:$R$44,0)),IF(AR27&gt;0,IF(AND(AR27=1,AQ27=0),0,AR27-1),0),INDIRECT("Ferien!$BD"&amp;(MATCH(AS$3,Ferien!$R$5:$R$44,0))+4)+1)</f>
        <v>0</v>
      </c>
      <c r="AT27" s="18">
        <f ca="1">IF(ISNA(MATCH(AT$3,Ferien!$R$5:$R$44,0)),IF(AS27&gt;0,IF(AND(AS27=1,AR27=0),0,AS27-1),0),INDIRECT("Ferien!$BD"&amp;(MATCH(AT$3,Ferien!$R$5:$R$44,0))+4)+1)</f>
        <v>0</v>
      </c>
      <c r="AU27" s="18">
        <f ca="1">IF(ISNA(MATCH(AU$3,Ferien!$R$5:$R$44,0)),IF(AT27&gt;0,IF(AND(AT27=1,AS27=0),0,AT27-1),0),INDIRECT("Ferien!$BD"&amp;(MATCH(AU$3,Ferien!$R$5:$R$44,0))+4)+1)</f>
        <v>0</v>
      </c>
      <c r="AV27" s="18">
        <f ca="1">IF(ISNA(MATCH(AV$3,Ferien!$R$5:$R$44,0)),IF(AU27&gt;0,IF(AND(AU27=1,AT27=0),0,AU27-1),0),INDIRECT("Ferien!$BD"&amp;(MATCH(AV$3,Ferien!$R$5:$R$44,0))+4)+1)</f>
        <v>0</v>
      </c>
      <c r="AW27" s="18">
        <f ca="1">IF(ISNA(MATCH(AW$3,Ferien!$R$5:$R$44,0)),IF(AV27&gt;0,IF(AND(AV27=1,AU27=0),0,AV27-1),0),INDIRECT("Ferien!$BD"&amp;(MATCH(AW$3,Ferien!$R$5:$R$44,0))+4)+1)</f>
        <v>0</v>
      </c>
      <c r="AX27" s="18">
        <f ca="1">IF(ISNA(MATCH(AX$3,Ferien!$R$5:$R$44,0)),IF(AW27&gt;0,IF(AND(AW27=1,AV27=0),0,AW27-1),0),INDIRECT("Ferien!$BD"&amp;(MATCH(AX$3,Ferien!$R$5:$R$44,0))+4)+1)</f>
        <v>0</v>
      </c>
      <c r="AY27" s="18">
        <f ca="1">IF(ISNA(MATCH(AY$3,Ferien!$R$5:$R$44,0)),IF(AX27&gt;0,IF(AND(AX27=1,AW27=0),0,AX27-1),0),INDIRECT("Ferien!$BD"&amp;(MATCH(AY$3,Ferien!$R$5:$R$44,0))+4)+1)</f>
        <v>0</v>
      </c>
      <c r="AZ27" s="18">
        <f ca="1">IF(ISNA(MATCH(AZ$3,Ferien!$R$5:$R$44,0)),IF(AY27&gt;0,IF(AND(AY27=1,AX27=0),0,AY27-1),0),INDIRECT("Ferien!$BD"&amp;(MATCH(AZ$3,Ferien!$R$5:$R$44,0))+4)+1)</f>
        <v>0</v>
      </c>
      <c r="BA27" s="18">
        <f ca="1">IF(ISNA(MATCH(BA$3,Ferien!$R$5:$R$44,0)),IF(AZ27&gt;0,IF(AND(AZ27=1,AY27=0),0,AZ27-1),0),INDIRECT("Ferien!$BD"&amp;(MATCH(BA$3,Ferien!$R$5:$R$44,0))+4)+1)</f>
        <v>0</v>
      </c>
      <c r="BB27" s="18">
        <f ca="1">IF(ISNA(MATCH(BB$3,Ferien!$R$5:$R$44,0)),IF(BA27&gt;0,IF(AND(BA27=1,AZ27=0),0,BA27-1),0),INDIRECT("Ferien!$BD"&amp;(MATCH(BB$3,Ferien!$R$5:$R$44,0))+4)+1)</f>
        <v>0</v>
      </c>
      <c r="BC27" s="18">
        <f ca="1">IF(ISNA(MATCH(BC$3,Ferien!$R$5:$R$44,0)),IF(BB27&gt;0,IF(AND(BB27=1,BA27=0),0,BB27-1),0),INDIRECT("Ferien!$BD"&amp;(MATCH(BC$3,Ferien!$R$5:$R$44,0))+4)+1)</f>
        <v>0</v>
      </c>
      <c r="BD27" s="18">
        <f ca="1">IF(ISNA(MATCH(BD$3,Ferien!$R$5:$R$44,0)),IF(BC27&gt;0,IF(AND(BC27=1,BB27=0),0,BC27-1),0),INDIRECT("Ferien!$BD"&amp;(MATCH(BD$3,Ferien!$R$5:$R$44,0))+4)+1)</f>
        <v>0</v>
      </c>
      <c r="BE27" s="18">
        <f ca="1">IF(ISNA(MATCH(BE$3,Ferien!$R$5:$R$44,0)),IF(BD27&gt;0,IF(AND(BD27=1,BC27=0),0,BD27-1),0),INDIRECT("Ferien!$BD"&amp;(MATCH(BE$3,Ferien!$R$5:$R$44,0))+4)+1)</f>
        <v>0</v>
      </c>
      <c r="BF27" s="18">
        <f ca="1">IF(ISNA(MATCH(BF$3,Ferien!$R$5:$R$44,0)),IF(BE27&gt;0,IF(AND(BE27=1,BD27=0),0,BE27-1),0),INDIRECT("Ferien!$BD"&amp;(MATCH(BF$3,Ferien!$R$5:$R$44,0))+4)+1)</f>
        <v>0</v>
      </c>
      <c r="BG27" s="18">
        <f ca="1">IF(ISNA(MATCH(BG$3,Ferien!$R$5:$R$44,0)),IF(BF27&gt;0,IF(AND(BF27=1,BE27=0),0,BF27-1),0),INDIRECT("Ferien!$BD"&amp;(MATCH(BG$3,Ferien!$R$5:$R$44,0))+4)+1)</f>
        <v>0</v>
      </c>
      <c r="BH27" s="18">
        <f ca="1">IF(ISNA(MATCH(BH$3,Ferien!$R$5:$R$44,0)),IF(BG27&gt;0,IF(AND(BG27=1,BF27=0),0,BG27-1),0),INDIRECT("Ferien!$BD"&amp;(MATCH(BH$3,Ferien!$R$5:$R$44,0))+4)+1)</f>
        <v>0</v>
      </c>
      <c r="BI27" s="18">
        <f ca="1">IF(ISNA(MATCH(BI$3,Ferien!$R$5:$R$44,0)),IF(BH27&gt;0,IF(AND(BH27=1,BG27=0),0,BH27-1),0),INDIRECT("Ferien!$BD"&amp;(MATCH(BI$3,Ferien!$R$5:$R$44,0))+4)+1)</f>
        <v>0</v>
      </c>
      <c r="BJ27" s="18">
        <f ca="1">IF(ISNA(MATCH(BJ$3,Ferien!$R$5:$R$44,0)),IF(BI27&gt;0,IF(AND(BI27=1,BH27=0),0,BI27-1),0),INDIRECT("Ferien!$BD"&amp;(MATCH(BJ$3,Ferien!$R$5:$R$44,0))+4)+1)</f>
        <v>0</v>
      </c>
      <c r="BK27" s="18">
        <f ca="1">IF(ISNA(MATCH(BK$3,Ferien!$R$5:$R$44,0)),IF(BJ27&gt;0,IF(AND(BJ27=1,BI27=0),0,BJ27-1),0),INDIRECT("Ferien!$BD"&amp;(MATCH(BK$3,Ferien!$R$5:$R$44,0))+4)+1)</f>
        <v>0</v>
      </c>
      <c r="BL27" s="18">
        <f ca="1">IF(ISNA(MATCH(BL$3,Ferien!$R$5:$R$44,0)),IF(BK27&gt;0,IF(AND(BK27=1,BJ27=0),0,BK27-1),0),INDIRECT("Ferien!$BD"&amp;(MATCH(BL$3,Ferien!$R$5:$R$44,0))+4)+1)</f>
        <v>0</v>
      </c>
      <c r="BM27" s="18">
        <f ca="1">IF(ISNA(MATCH(BM$3,Ferien!$R$5:$R$44,0)),IF(BL27&gt;0,IF(AND(BL27=1,BK27=0),0,BL27-1),0),INDIRECT("Ferien!$BD"&amp;(MATCH(BM$3,Ferien!$R$5:$R$44,0))+4)+1)</f>
        <v>0</v>
      </c>
      <c r="BN27" s="18">
        <f ca="1">IF(ISNA(MATCH(BN$3,Ferien!$R$5:$R$44,0)),IF(BM27&gt;0,IF(AND(BM27=1,BL27=0),0,BM27-1),0),INDIRECT("Ferien!$BD"&amp;(MATCH(BN$3,Ferien!$R$5:$R$44,0))+4)+1)</f>
        <v>0</v>
      </c>
      <c r="BO27" s="18">
        <f ca="1">IF(ISNA(MATCH(BO$3,Ferien!$R$5:$R$44,0)),IF(BN27&gt;0,IF(AND(BN27=1,BM27=0),0,BN27-1),0),INDIRECT("Ferien!$BD"&amp;(MATCH(BO$3,Ferien!$R$5:$R$44,0))+4)+1)</f>
        <v>0</v>
      </c>
      <c r="BP27" s="18">
        <f ca="1">IF(ISNA(MATCH(BP$3,Ferien!$R$5:$R$44,0)),IF(BO27&gt;0,IF(AND(BO27=1,BN27=0),0,BO27-1),0),INDIRECT("Ferien!$BD"&amp;(MATCH(BP$3,Ferien!$R$5:$R$44,0))+4)+1)</f>
        <v>0</v>
      </c>
      <c r="BQ27" s="18">
        <f ca="1">IF(ISNA(MATCH(BQ$3,Ferien!$R$5:$R$44,0)),IF(BP27&gt;0,IF(AND(BP27=1,BO27=0),0,BP27-1),0),INDIRECT("Ferien!$BD"&amp;(MATCH(BQ$3,Ferien!$R$5:$R$44,0))+4)+1)</f>
        <v>0</v>
      </c>
      <c r="BR27" s="18">
        <f ca="1">IF(ISNA(MATCH(BR$3,Ferien!$R$5:$R$44,0)),IF(BQ27&gt;0,IF(AND(BQ27=1,BP27=0),0,BQ27-1),0),INDIRECT("Ferien!$BD"&amp;(MATCH(BR$3,Ferien!$R$5:$R$44,0))+4)+1)</f>
        <v>0</v>
      </c>
      <c r="BS27" s="18">
        <f ca="1">IF(ISNA(MATCH(BS$3,Ferien!$R$5:$R$44,0)),IF(BR27&gt;0,IF(AND(BR27=1,BQ27=0),0,BR27-1),0),INDIRECT("Ferien!$BD"&amp;(MATCH(BS$3,Ferien!$R$5:$R$44,0))+4)+1)</f>
        <v>0</v>
      </c>
      <c r="BT27" s="18">
        <f ca="1">IF(ISNA(MATCH(BT$3,Ferien!$R$5:$R$44,0)),IF(BS27&gt;0,IF(AND(BS27=1,BR27=0),0,BS27-1),0),INDIRECT("Ferien!$BD"&amp;(MATCH(BT$3,Ferien!$R$5:$R$44,0))+4)+1)</f>
        <v>0</v>
      </c>
      <c r="BU27" s="18">
        <f ca="1">IF(ISNA(MATCH(BU$3,Ferien!$R$5:$R$44,0)),IF(BT27&gt;0,IF(AND(BT27=1,BS27=0),0,BT27-1),0),INDIRECT("Ferien!$BD"&amp;(MATCH(BU$3,Ferien!$R$5:$R$44,0))+4)+1)</f>
        <v>0</v>
      </c>
      <c r="BV27" s="18">
        <f ca="1">IF(ISNA(MATCH(BV$3,Ferien!$R$5:$R$44,0)),IF(BU27&gt;0,IF(AND(BU27=1,BT27=0),0,BU27-1),0),INDIRECT("Ferien!$BD"&amp;(MATCH(BV$3,Ferien!$R$5:$R$44,0))+4)+1)</f>
        <v>0</v>
      </c>
      <c r="BW27" s="18">
        <f ca="1">IF(ISNA(MATCH(BW$3,Ferien!$R$5:$R$44,0)),IF(BV27&gt;0,IF(AND(BV27=1,BU27=0),0,BV27-1),0),INDIRECT("Ferien!$BD"&amp;(MATCH(BW$3,Ferien!$R$5:$R$44,0))+4)+1)</f>
        <v>0</v>
      </c>
      <c r="BX27" s="18">
        <f ca="1">IF(ISNA(MATCH(BX$3,Ferien!$R$5:$R$44,0)),IF(BW27&gt;0,IF(AND(BW27=1,BV27=0),0,BW27-1),0),INDIRECT("Ferien!$BD"&amp;(MATCH(BX$3,Ferien!$R$5:$R$44,0))+4)+1)</f>
        <v>0</v>
      </c>
      <c r="BY27" s="18">
        <f ca="1">IF(ISNA(MATCH(BY$3,Ferien!$R$5:$R$44,0)),IF(BX27&gt;0,IF(AND(BX27=1,BW27=0),0,BX27-1),0),INDIRECT("Ferien!$BD"&amp;(MATCH(BY$3,Ferien!$R$5:$R$44,0))+4)+1)</f>
        <v>0</v>
      </c>
      <c r="BZ27" s="18">
        <f ca="1">IF(ISNA(MATCH(BZ$3,Ferien!$R$5:$R$44,0)),IF(BY27&gt;0,IF(AND(BY27=1,BX27=0),0,BY27-1),0),INDIRECT("Ferien!$BD"&amp;(MATCH(BZ$3,Ferien!$R$5:$R$44,0))+4)+1)</f>
        <v>0</v>
      </c>
      <c r="CA27" s="18">
        <f ca="1">IF(ISNA(MATCH(CA$3,Ferien!$R$5:$R$44,0)),IF(BZ27&gt;0,IF(AND(BZ27=1,BY27=0),0,BZ27-1),0),INDIRECT("Ferien!$BD"&amp;(MATCH(CA$3,Ferien!$R$5:$R$44,0))+4)+1)</f>
        <v>0</v>
      </c>
      <c r="CB27" s="18">
        <f ca="1">IF(ISNA(MATCH(CB$3,Ferien!$R$5:$R$44,0)),IF(CA27&gt;0,IF(AND(CA27=1,BZ27=0),0,CA27-1),0),INDIRECT("Ferien!$BD"&amp;(MATCH(CB$3,Ferien!$R$5:$R$44,0))+4)+1)</f>
        <v>0</v>
      </c>
      <c r="CC27" s="18">
        <f ca="1">IF(ISNA(MATCH(CC$3,Ferien!$R$5:$R$44,0)),IF(CB27&gt;0,IF(AND(CB27=1,CA27=0),0,CB27-1),0),INDIRECT("Ferien!$BD"&amp;(MATCH(CC$3,Ferien!$R$5:$R$44,0))+4)+1)</f>
        <v>0</v>
      </c>
      <c r="CD27" s="18">
        <f ca="1">IF(ISNA(MATCH(CD$3,Ferien!$R$5:$R$44,0)),IF(CC27&gt;0,IF(AND(CC27=1,CB27=0),0,CC27-1),0),INDIRECT("Ferien!$BD"&amp;(MATCH(CD$3,Ferien!$R$5:$R$44,0))+4)+1)</f>
        <v>0</v>
      </c>
      <c r="CE27" s="18">
        <f ca="1">IF(ISNA(MATCH(CE$3,Ferien!$R$5:$R$44,0)),IF(CD27&gt;0,IF(AND(CD27=1,CC27=0),0,CD27-1),0),INDIRECT("Ferien!$BD"&amp;(MATCH(CE$3,Ferien!$R$5:$R$44,0))+4)+1)</f>
        <v>0</v>
      </c>
      <c r="CF27" s="18">
        <f ca="1">IF(ISNA(MATCH(CF$3,Ferien!$R$5:$R$44,0)),IF(CE27&gt;0,IF(AND(CE27=1,CD27=0),0,CE27-1),0),INDIRECT("Ferien!$BD"&amp;(MATCH(CF$3,Ferien!$R$5:$R$44,0))+4)+1)</f>
        <v>0</v>
      </c>
      <c r="CG27" s="18">
        <f ca="1">IF(ISNA(MATCH(CG$3,Ferien!$R$5:$R$44,0)),IF(CF27&gt;0,IF(AND(CF27=1,CE27=0),0,CF27-1),0),INDIRECT("Ferien!$BD"&amp;(MATCH(CG$3,Ferien!$R$5:$R$44,0))+4)+1)</f>
        <v>0</v>
      </c>
      <c r="CH27" s="18">
        <f ca="1">IF(ISNA(MATCH(CH$3,Ferien!$R$5:$R$44,0)),IF(CG27&gt;0,IF(AND(CG27=1,CF27=0),0,CG27-1),0),INDIRECT("Ferien!$BD"&amp;(MATCH(CH$3,Ferien!$R$5:$R$44,0))+4)+1)</f>
        <v>0</v>
      </c>
      <c r="CI27" s="18">
        <f ca="1">IF(ISNA(MATCH(CI$3,Ferien!$R$5:$R$44,0)),IF(CH27&gt;0,IF(AND(CH27=1,CG27=0),0,CH27-1),0),INDIRECT("Ferien!$BD"&amp;(MATCH(CI$3,Ferien!$R$5:$R$44,0))+4)+1)</f>
        <v>0</v>
      </c>
      <c r="CJ27" s="18">
        <f ca="1">IF(ISNA(MATCH(CJ$3,Ferien!$R$5:$R$44,0)),IF(CI27&gt;0,IF(AND(CI27=1,CH27=0),0,CI27-1),0),INDIRECT("Ferien!$BD"&amp;(MATCH(CJ$3,Ferien!$R$5:$R$44,0))+4)+1)</f>
        <v>0</v>
      </c>
      <c r="CK27" s="18">
        <f ca="1">IF(ISNA(MATCH(CK$3,Ferien!$R$5:$R$44,0)),IF(CJ27&gt;0,IF(AND(CJ27=1,CI27=0),0,CJ27-1),0),INDIRECT("Ferien!$BD"&amp;(MATCH(CK$3,Ferien!$R$5:$R$44,0))+4)+1)</f>
        <v>0</v>
      </c>
      <c r="CL27" s="18">
        <f ca="1">IF(ISNA(MATCH(CL$3,Ferien!$R$5:$R$44,0)),IF(CK27&gt;0,IF(AND(CK27=1,CJ27=0),0,CK27-1),0),INDIRECT("Ferien!$BD"&amp;(MATCH(CL$3,Ferien!$R$5:$R$44,0))+4)+1)</f>
        <v>0</v>
      </c>
      <c r="CM27" s="18">
        <f ca="1">IF(ISNA(MATCH(CM$3,Ferien!$R$5:$R$44,0)),IF(CL27&gt;0,IF(AND(CL27=1,CK27=0),0,CL27-1),0),INDIRECT("Ferien!$BD"&amp;(MATCH(CM$3,Ferien!$R$5:$R$44,0))+4)+1)</f>
        <v>0</v>
      </c>
      <c r="CN27" s="18">
        <f ca="1">IF(ISNA(MATCH(CN$3,Ferien!$R$5:$R$44,0)),IF(CM27&gt;0,IF(AND(CM27=1,CL27=0),0,CM27-1),0),INDIRECT("Ferien!$BD"&amp;(MATCH(CN$3,Ferien!$R$5:$R$44,0))+4)+1)</f>
        <v>0</v>
      </c>
      <c r="CO27" s="18">
        <f ca="1">IF(ISNA(MATCH(CO$3,Ferien!$R$5:$R$44,0)),IF(CN27&gt;0,IF(AND(CN27=1,CM27=0),0,CN27-1),0),INDIRECT("Ferien!$BD"&amp;(MATCH(CO$3,Ferien!$R$5:$R$44,0))+4)+1)</f>
        <v>0</v>
      </c>
      <c r="CP27" s="18">
        <f ca="1">IF(ISNA(MATCH(CP$3,Ferien!$R$5:$R$44,0)),IF(CO27&gt;0,IF(AND(CO27=1,CN27=0),0,CO27-1),0),INDIRECT("Ferien!$BD"&amp;(MATCH(CP$3,Ferien!$R$5:$R$44,0))+4)+1)</f>
        <v>0</v>
      </c>
      <c r="CQ27" s="18">
        <f ca="1">IF(ISNA(MATCH(CQ$3,Ferien!$R$5:$R$44,0)),IF(CP27&gt;0,IF(AND(CP27=1,CO27=0),0,CP27-1),0),INDIRECT("Ferien!$BD"&amp;(MATCH(CQ$3,Ferien!$R$5:$R$44,0))+4)+1)</f>
        <v>0</v>
      </c>
      <c r="CR27" s="18">
        <f ca="1">IF(ISNA(MATCH(CR$3,Ferien!$R$5:$R$44,0)),IF(CQ27&gt;0,IF(AND(CQ27=1,CP27=0),0,CQ27-1),0),INDIRECT("Ferien!$BD"&amp;(MATCH(CR$3,Ferien!$R$5:$R$44,0))+4)+1)</f>
        <v>0</v>
      </c>
      <c r="CS27" s="18">
        <f ca="1">IF(ISNA(MATCH(CS$3,Ferien!$R$5:$R$44,0)),IF(CR27&gt;0,IF(AND(CR27=1,CQ27=0),0,CR27-1),0),INDIRECT("Ferien!$BD"&amp;(MATCH(CS$3,Ferien!$R$5:$R$44,0))+4)+1)</f>
        <v>0</v>
      </c>
      <c r="CT27" s="18">
        <f ca="1">IF(ISNA(MATCH(CT$3,Ferien!$R$5:$R$44,0)),IF(CS27&gt;0,IF(AND(CS27=1,CR27=0),0,CS27-1),0),INDIRECT("Ferien!$BD"&amp;(MATCH(CT$3,Ferien!$R$5:$R$44,0))+4)+1)</f>
        <v>0</v>
      </c>
      <c r="CU27" s="18">
        <f ca="1">IF(ISNA(MATCH(CU$3,Ferien!$R$5:$R$44,0)),IF(CT27&gt;0,IF(AND(CT27=1,CS27=0),0,CT27-1),0),INDIRECT("Ferien!$BD"&amp;(MATCH(CU$3,Ferien!$R$5:$R$44,0))+4)+1)</f>
        <v>0</v>
      </c>
      <c r="CV27" s="18">
        <f ca="1">IF(ISNA(MATCH(CV$3,Ferien!$R$5:$R$44,0)),IF(CU27&gt;0,IF(AND(CU27=1,CT27=0),0,CU27-1),0),INDIRECT("Ferien!$BD"&amp;(MATCH(CV$3,Ferien!$R$5:$R$44,0))+4)+1)</f>
        <v>0</v>
      </c>
      <c r="CW27" s="18">
        <f ca="1">IF(ISNA(MATCH(CW$3,Ferien!$R$5:$R$44,0)),IF(CV27&gt;0,IF(AND(CV27=1,CU27=0),0,CV27-1),0),INDIRECT("Ferien!$BD"&amp;(MATCH(CW$3,Ferien!$R$5:$R$44,0))+4)+1)</f>
        <v>0</v>
      </c>
      <c r="CX27" s="18">
        <f ca="1">IF(ISNA(MATCH(CX$3,Ferien!$R$5:$R$44,0)),IF(CW27&gt;0,IF(AND(CW27=1,CV27=0),0,CW27-1),0),INDIRECT("Ferien!$BD"&amp;(MATCH(CX$3,Ferien!$R$5:$R$44,0))+4)+1)</f>
        <v>0</v>
      </c>
      <c r="CY27" s="18">
        <f ca="1">IF(ISNA(MATCH(CY$3,Ferien!$R$5:$R$44,0)),IF(CX27&gt;0,IF(AND(CX27=1,CW27=0),0,CX27-1),0),INDIRECT("Ferien!$BD"&amp;(MATCH(CY$3,Ferien!$R$5:$R$44,0))+4)+1)</f>
        <v>0</v>
      </c>
      <c r="CZ27" s="18">
        <f ca="1">IF(ISNA(MATCH(CZ$3,Ferien!$R$5:$R$44,0)),IF(CY27&gt;0,IF(AND(CY27=1,CX27=0),0,CY27-1),0),INDIRECT("Ferien!$BD"&amp;(MATCH(CZ$3,Ferien!$R$5:$R$44,0))+4)+1)</f>
        <v>0</v>
      </c>
      <c r="DA27" s="18">
        <f ca="1">IF(ISNA(MATCH(DA$3,Ferien!$R$5:$R$44,0)),IF(CZ27&gt;0,IF(AND(CZ27=1,CY27=0),0,CZ27-1),0),INDIRECT("Ferien!$BD"&amp;(MATCH(DA$3,Ferien!$R$5:$R$44,0))+4)+1)</f>
        <v>0</v>
      </c>
      <c r="DB27" s="18">
        <f ca="1">IF(ISNA(MATCH(DB$3,Ferien!$R$5:$R$44,0)),IF(DA27&gt;0,IF(AND(DA27=1,CZ27=0),0,DA27-1),0),INDIRECT("Ferien!$BD"&amp;(MATCH(DB$3,Ferien!$R$5:$R$44,0))+4)+1)</f>
        <v>0</v>
      </c>
      <c r="DC27" s="18">
        <f ca="1">IF(ISNA(MATCH(DC$3,Ferien!$R$5:$R$44,0)),IF(DB27&gt;0,IF(AND(DB27=1,DA27=0),0,DB27-1),0),INDIRECT("Ferien!$BD"&amp;(MATCH(DC$3,Ferien!$R$5:$R$44,0))+4)+1)</f>
        <v>0</v>
      </c>
      <c r="DD27" s="18">
        <f ca="1">IF(ISNA(MATCH(DD$3,Ferien!$R$5:$R$44,0)),IF(DC27&gt;0,IF(AND(DC27=1,DB27=0),0,DC27-1),0),INDIRECT("Ferien!$BD"&amp;(MATCH(DD$3,Ferien!$R$5:$R$44,0))+4)+1)</f>
        <v>0</v>
      </c>
      <c r="DE27" s="18">
        <f ca="1">IF(ISNA(MATCH(DE$3,Ferien!$R$5:$R$44,0)),IF(DD27&gt;0,IF(AND(DD27=1,DC27=0),0,DD27-1),0),INDIRECT("Ferien!$BD"&amp;(MATCH(DE$3,Ferien!$R$5:$R$44,0))+4)+1)</f>
        <v>0</v>
      </c>
      <c r="DF27" s="18">
        <f ca="1">IF(ISNA(MATCH(DF$3,Ferien!$R$5:$R$44,0)),IF(DE27&gt;0,IF(AND(DE27=1,DD27=0),0,DE27-1),0),INDIRECT("Ferien!$BD"&amp;(MATCH(DF$3,Ferien!$R$5:$R$44,0))+4)+1)</f>
        <v>0</v>
      </c>
      <c r="DG27" s="18">
        <f ca="1">IF(ISNA(MATCH(DG$3,Ferien!$R$5:$R$44,0)),IF(DF27&gt;0,IF(AND(DF27=1,DE27=0),0,DF27-1),0),INDIRECT("Ferien!$BD"&amp;(MATCH(DG$3,Ferien!$R$5:$R$44,0))+4)+1)</f>
        <v>0</v>
      </c>
      <c r="DH27" s="18">
        <f ca="1">IF(ISNA(MATCH(DH$3,Ferien!$R$5:$R$44,0)),IF(DG27&gt;0,IF(AND(DG27=1,DF27=0),0,DG27-1),0),INDIRECT("Ferien!$BD"&amp;(MATCH(DH$3,Ferien!$R$5:$R$44,0))+4)+1)</f>
        <v>0</v>
      </c>
      <c r="DI27" s="18">
        <f ca="1">IF(ISNA(MATCH(DI$3,Ferien!$R$5:$R$44,0)),IF(DH27&gt;0,IF(AND(DH27=1,DG27=0),0,DH27-1),0),INDIRECT("Ferien!$BD"&amp;(MATCH(DI$3,Ferien!$R$5:$R$44,0))+4)+1)</f>
        <v>0</v>
      </c>
      <c r="DJ27" s="18">
        <f ca="1">IF(ISNA(MATCH(DJ$3,Ferien!$R$5:$R$44,0)),IF(DI27&gt;0,IF(AND(DI27=1,DH27=0),0,DI27-1),0),INDIRECT("Ferien!$BD"&amp;(MATCH(DJ$3,Ferien!$R$5:$R$44,0))+4)+1)</f>
        <v>0</v>
      </c>
      <c r="DK27" s="18">
        <f ca="1">IF(ISNA(MATCH(DK$3,Ferien!$R$5:$R$44,0)),IF(DJ27&gt;0,IF(AND(DJ27=1,DI27=0),0,DJ27-1),0),INDIRECT("Ferien!$BD"&amp;(MATCH(DK$3,Ferien!$R$5:$R$44,0))+4)+1)</f>
        <v>0</v>
      </c>
      <c r="DL27" s="18">
        <f ca="1">IF(ISNA(MATCH(DL$3,Ferien!$R$5:$R$44,0)),IF(DK27&gt;0,IF(AND(DK27=1,DJ27=0),0,DK27-1),0),INDIRECT("Ferien!$BD"&amp;(MATCH(DL$3,Ferien!$R$5:$R$44,0))+4)+1)</f>
        <v>0</v>
      </c>
      <c r="DM27" s="18">
        <f ca="1">IF(ISNA(MATCH(DM$3,Ferien!$R$5:$R$44,0)),IF(DL27&gt;0,IF(AND(DL27=1,DK27=0),0,DL27-1),0),INDIRECT("Ferien!$BD"&amp;(MATCH(DM$3,Ferien!$R$5:$R$44,0))+4)+1)</f>
        <v>0</v>
      </c>
      <c r="DN27" s="18">
        <f ca="1">IF(ISNA(MATCH(DN$3,Ferien!$R$5:$R$44,0)),IF(DM27&gt;0,IF(AND(DM27=1,DL27=0),0,DM27-1),0),INDIRECT("Ferien!$BD"&amp;(MATCH(DN$3,Ferien!$R$5:$R$44,0))+4)+1)</f>
        <v>0</v>
      </c>
      <c r="DO27" s="18">
        <f ca="1">IF(ISNA(MATCH(DO$3,Ferien!$R$5:$R$44,0)),IF(DN27&gt;0,IF(AND(DN27=1,DM27=0),0,DN27-1),0),INDIRECT("Ferien!$BD"&amp;(MATCH(DO$3,Ferien!$R$5:$R$44,0))+4)+1)</f>
        <v>0</v>
      </c>
      <c r="DP27" s="18">
        <f ca="1">IF(ISNA(MATCH(DP$3,Ferien!$R$5:$R$44,0)),IF(DO27&gt;0,IF(AND(DO27=1,DN27=0),0,DO27-1),0),INDIRECT("Ferien!$BD"&amp;(MATCH(DP$3,Ferien!$R$5:$R$44,0))+4)+1)</f>
        <v>0</v>
      </c>
      <c r="DQ27" s="18">
        <f ca="1">IF(ISNA(MATCH(DQ$3,Ferien!$R$5:$R$44,0)),IF(DP27&gt;0,IF(AND(DP27=1,DO27=0),0,DP27-1),0),INDIRECT("Ferien!$BD"&amp;(MATCH(DQ$3,Ferien!$R$5:$R$44,0))+4)+1)</f>
        <v>0</v>
      </c>
      <c r="DR27" s="18">
        <f ca="1">IF(ISNA(MATCH(DR$3,Ferien!$R$5:$R$44,0)),IF(DQ27&gt;0,IF(AND(DQ27=1,DP27=0),0,DQ27-1),0),INDIRECT("Ferien!$BD"&amp;(MATCH(DR$3,Ferien!$R$5:$R$44,0))+4)+1)</f>
        <v>0</v>
      </c>
      <c r="DS27" s="18">
        <f ca="1">IF(ISNA(MATCH(DS$3,Ferien!$R$5:$R$44,0)),IF(DR27&gt;0,IF(AND(DR27=1,DQ27=0),0,DR27-1),0),INDIRECT("Ferien!$BD"&amp;(MATCH(DS$3,Ferien!$R$5:$R$44,0))+4)+1)</f>
        <v>0</v>
      </c>
      <c r="DT27" s="18">
        <f ca="1">IF(ISNA(MATCH(DT$3,Ferien!$R$5:$R$44,0)),IF(DS27&gt;0,IF(AND(DS27=1,DR27=0),0,DS27-1),0),INDIRECT("Ferien!$BD"&amp;(MATCH(DT$3,Ferien!$R$5:$R$44,0))+4)+1)</f>
        <v>0</v>
      </c>
      <c r="DU27" s="18">
        <f ca="1">IF(ISNA(MATCH(DU$3,Ferien!$R$5:$R$44,0)),IF(DT27&gt;0,IF(AND(DT27=1,DS27=0),0,DT27-1),0),INDIRECT("Ferien!$BD"&amp;(MATCH(DU$3,Ferien!$R$5:$R$44,0))+4)+1)</f>
        <v>0</v>
      </c>
      <c r="DV27" s="18">
        <f ca="1">IF(ISNA(MATCH(DV$3,Ferien!$R$5:$R$44,0)),IF(DU27&gt;0,IF(AND(DU27=1,DT27=0),0,DU27-1),0),INDIRECT("Ferien!$BD"&amp;(MATCH(DV$3,Ferien!$R$5:$R$44,0))+4)+1)</f>
        <v>0</v>
      </c>
      <c r="DW27" s="18">
        <f ca="1">IF(ISNA(MATCH(DW$3,Ferien!$R$5:$R$44,0)),IF(DV27&gt;0,IF(AND(DV27=1,DU27=0),0,DV27-1),0),INDIRECT("Ferien!$BD"&amp;(MATCH(DW$3,Ferien!$R$5:$R$44,0))+4)+1)</f>
        <v>0</v>
      </c>
      <c r="DX27" s="18">
        <f ca="1">IF(ISNA(MATCH(DX$3,Ferien!$R$5:$R$44,0)),IF(DW27&gt;0,IF(AND(DW27=1,DV27=0),0,DW27-1),0),INDIRECT("Ferien!$BD"&amp;(MATCH(DX$3,Ferien!$R$5:$R$44,0))+4)+1)</f>
        <v>0</v>
      </c>
      <c r="DY27" s="18">
        <f ca="1">IF(ISNA(MATCH(DY$3,Ferien!$R$5:$R$44,0)),IF(DX27&gt;0,IF(AND(DX27=1,DW27=0),0,DX27-1),0),INDIRECT("Ferien!$BD"&amp;(MATCH(DY$3,Ferien!$R$5:$R$44,0))+4)+1)</f>
        <v>0</v>
      </c>
      <c r="DZ27" s="18">
        <f ca="1">IF(ISNA(MATCH(DZ$3,Ferien!$R$5:$R$44,0)),IF(DY27&gt;0,IF(AND(DY27=1,DX27=0),0,DY27-1),0),INDIRECT("Ferien!$BD"&amp;(MATCH(DZ$3,Ferien!$R$5:$R$44,0))+4)+1)</f>
        <v>0</v>
      </c>
      <c r="EA27" s="18">
        <f ca="1">IF(ISNA(MATCH(EA$3,Ferien!$R$5:$R$44,0)),IF(DZ27&gt;0,IF(AND(DZ27=1,DY27=0),0,DZ27-1),0),INDIRECT("Ferien!$BD"&amp;(MATCH(EA$3,Ferien!$R$5:$R$44,0))+4)+1)</f>
        <v>0</v>
      </c>
      <c r="EB27" s="18">
        <f ca="1">IF(ISNA(MATCH(EB$3,Ferien!$R$5:$R$44,0)),IF(EA27&gt;0,IF(AND(EA27=1,DZ27=0),0,EA27-1),0),INDIRECT("Ferien!$BD"&amp;(MATCH(EB$3,Ferien!$R$5:$R$44,0))+4)+1)</f>
        <v>0</v>
      </c>
      <c r="EC27" s="18">
        <f ca="1">IF(ISNA(MATCH(EC$3,Ferien!$R$5:$R$44,0)),IF(EB27&gt;0,IF(AND(EB27=1,EA27=0),0,EB27-1),0),INDIRECT("Ferien!$BD"&amp;(MATCH(EC$3,Ferien!$R$5:$R$44,0))+4)+1)</f>
        <v>0</v>
      </c>
      <c r="ED27" s="18">
        <f ca="1">IF(ISNA(MATCH(ED$3,Ferien!$R$5:$R$44,0)),IF(EC27&gt;0,IF(AND(EC27=1,EB27=0),0,EC27-1),0),INDIRECT("Ferien!$BD"&amp;(MATCH(ED$3,Ferien!$R$5:$R$44,0))+4)+1)</f>
        <v>0</v>
      </c>
      <c r="EE27" s="18">
        <f ca="1">IF(ISNA(MATCH(EE$3,Ferien!$R$5:$R$44,0)),IF(ED27&gt;0,IF(AND(ED27=1,EC27=0),0,ED27-1),0),INDIRECT("Ferien!$BD"&amp;(MATCH(EE$3,Ferien!$R$5:$R$44,0))+4)+1)</f>
        <v>0</v>
      </c>
      <c r="EF27" s="18">
        <f ca="1">IF(ISNA(MATCH(EF$3,Ferien!$R$5:$R$44,0)),IF(EE27&gt;0,IF(AND(EE27=1,ED27=0),0,EE27-1),0),INDIRECT("Ferien!$BD"&amp;(MATCH(EF$3,Ferien!$R$5:$R$44,0))+4)+1)</f>
        <v>0</v>
      </c>
      <c r="EG27" s="18">
        <f ca="1">IF(ISNA(MATCH(EG$3,Ferien!$R$5:$R$44,0)),IF(EF27&gt;0,IF(AND(EF27=1,EE27=0),0,EF27-1),0),INDIRECT("Ferien!$BD"&amp;(MATCH(EG$3,Ferien!$R$5:$R$44,0))+4)+1)</f>
        <v>0</v>
      </c>
      <c r="EH27" s="18">
        <f ca="1">IF(ISNA(MATCH(EH$3,Ferien!$R$5:$R$44,0)),IF(EG27&gt;0,IF(AND(EG27=1,EF27=0),0,EG27-1),0),INDIRECT("Ferien!$BD"&amp;(MATCH(EH$3,Ferien!$R$5:$R$44,0))+4)+1)</f>
        <v>0</v>
      </c>
      <c r="EI27" s="18">
        <f ca="1">IF(ISNA(MATCH(EI$3,Ferien!$R$5:$R$44,0)),IF(EH27&gt;0,IF(AND(EH27=1,EG27=0),0,EH27-1),0),INDIRECT("Ferien!$BD"&amp;(MATCH(EI$3,Ferien!$R$5:$R$44,0))+4)+1)</f>
        <v>0</v>
      </c>
      <c r="EJ27" s="18">
        <f ca="1">IF(ISNA(MATCH(EJ$3,Ferien!$R$5:$R$44,0)),IF(EI27&gt;0,IF(AND(EI27=1,EH27=0),0,EI27-1),0),INDIRECT("Ferien!$BD"&amp;(MATCH(EJ$3,Ferien!$R$5:$R$44,0))+4)+1)</f>
        <v>0</v>
      </c>
      <c r="EK27" s="18">
        <f ca="1">IF(ISNA(MATCH(EK$3,Ferien!$R$5:$R$44,0)),IF(EJ27&gt;0,IF(AND(EJ27=1,EI27=0),0,EJ27-1),0),INDIRECT("Ferien!$BD"&amp;(MATCH(EK$3,Ferien!$R$5:$R$44,0))+4)+1)</f>
        <v>0</v>
      </c>
      <c r="EL27" s="18">
        <f ca="1">IF(ISNA(MATCH(EL$3,Ferien!$R$5:$R$44,0)),IF(EK27&gt;0,IF(AND(EK27=1,EJ27=0),0,EK27-1),0),INDIRECT("Ferien!$BD"&amp;(MATCH(EL$3,Ferien!$R$5:$R$44,0))+4)+1)</f>
        <v>0</v>
      </c>
      <c r="EM27" s="18">
        <f ca="1">IF(ISNA(MATCH(EM$3,Ferien!$R$5:$R$44,0)),IF(EL27&gt;0,IF(AND(EL27=1,EK27=0),0,EL27-1),0),INDIRECT("Ferien!$BD"&amp;(MATCH(EM$3,Ferien!$R$5:$R$44,0))+4)+1)</f>
        <v>0</v>
      </c>
      <c r="EN27" s="18">
        <f ca="1">IF(ISNA(MATCH(EN$3,Ferien!$R$5:$R$44,0)),IF(EM27&gt;0,IF(AND(EM27=1,EL27=0),0,EM27-1),0),INDIRECT("Ferien!$BD"&amp;(MATCH(EN$3,Ferien!$R$5:$R$44,0))+4)+1)</f>
        <v>0</v>
      </c>
      <c r="EO27" s="18">
        <f ca="1">IF(ISNA(MATCH(EO$3,Ferien!$R$5:$R$44,0)),IF(EN27&gt;0,IF(AND(EN27=1,EM27=0),0,EN27-1),0),INDIRECT("Ferien!$BD"&amp;(MATCH(EO$3,Ferien!$R$5:$R$44,0))+4)+1)</f>
        <v>0</v>
      </c>
      <c r="EP27" s="18">
        <f ca="1">IF(ISNA(MATCH(EP$3,Ferien!$R$5:$R$44,0)),IF(EO27&gt;0,IF(AND(EO27=1,EN27=0),0,EO27-1),0),INDIRECT("Ferien!$BD"&amp;(MATCH(EP$3,Ferien!$R$5:$R$44,0))+4)+1)</f>
        <v>0</v>
      </c>
      <c r="EQ27" s="18">
        <f ca="1">IF(ISNA(MATCH(EQ$3,Ferien!$R$5:$R$44,0)),IF(EP27&gt;0,IF(AND(EP27=1,EO27=0),0,EP27-1),0),INDIRECT("Ferien!$BD"&amp;(MATCH(EQ$3,Ferien!$R$5:$R$44,0))+4)+1)</f>
        <v>0</v>
      </c>
      <c r="ER27" s="18">
        <f ca="1">IF(ISNA(MATCH(ER$3,Ferien!$R$5:$R$44,0)),IF(EQ27&gt;0,IF(AND(EQ27=1,EP27=0),0,EQ27-1),0),INDIRECT("Ferien!$BD"&amp;(MATCH(ER$3,Ferien!$R$5:$R$44,0))+4)+1)</f>
        <v>0</v>
      </c>
      <c r="ES27" s="18">
        <f ca="1">IF(ISNA(MATCH(ES$3,Ferien!$R$5:$R$44,0)),IF(ER27&gt;0,IF(AND(ER27=1,EQ27=0),0,ER27-1),0),INDIRECT("Ferien!$BD"&amp;(MATCH(ES$3,Ferien!$R$5:$R$44,0))+4)+1)</f>
        <v>0</v>
      </c>
      <c r="ET27" s="18">
        <f ca="1">IF(ISNA(MATCH(ET$3,Ferien!$R$5:$R$44,0)),IF(ES27&gt;0,IF(AND(ES27=1,ER27=0),0,ES27-1),0),INDIRECT("Ferien!$BD"&amp;(MATCH(ET$3,Ferien!$R$5:$R$44,0))+4)+1)</f>
        <v>0</v>
      </c>
      <c r="EU27" s="18">
        <f ca="1">IF(ISNA(MATCH(EU$3,Ferien!$R$5:$R$44,0)),IF(ET27&gt;0,IF(AND(ET27=1,ES27=0),0,ET27-1),0),INDIRECT("Ferien!$BD"&amp;(MATCH(EU$3,Ferien!$R$5:$R$44,0))+4)+1)</f>
        <v>0</v>
      </c>
      <c r="EV27" s="18">
        <f ca="1">IF(ISNA(MATCH(EV$3,Ferien!$R$5:$R$44,0)),IF(EU27&gt;0,IF(AND(EU27=1,ET27=0),0,EU27-1),0),INDIRECT("Ferien!$BD"&amp;(MATCH(EV$3,Ferien!$R$5:$R$44,0))+4)+1)</f>
        <v>0</v>
      </c>
      <c r="EW27" s="18">
        <f ca="1">IF(ISNA(MATCH(EW$3,Ferien!$R$5:$R$44,0)),IF(EV27&gt;0,IF(AND(EV27=1,EU27=0),0,EV27-1),0),INDIRECT("Ferien!$BD"&amp;(MATCH(EW$3,Ferien!$R$5:$R$44,0))+4)+1)</f>
        <v>0</v>
      </c>
      <c r="EX27" s="18">
        <f ca="1">IF(ISNA(MATCH(EX$3,Ferien!$R$5:$R$44,0)),IF(EW27&gt;0,IF(AND(EW27=1,EV27=0),0,EW27-1),0),INDIRECT("Ferien!$BD"&amp;(MATCH(EX$3,Ferien!$R$5:$R$44,0))+4)+1)</f>
        <v>0</v>
      </c>
      <c r="EY27" s="18">
        <f ca="1">IF(ISNA(MATCH(EY$3,Ferien!$R$5:$R$44,0)),IF(EX27&gt;0,IF(AND(EX27=1,EW27=0),0,EX27-1),0),INDIRECT("Ferien!$BD"&amp;(MATCH(EY$3,Ferien!$R$5:$R$44,0))+4)+1)</f>
        <v>0</v>
      </c>
      <c r="EZ27" s="18">
        <f ca="1">IF(ISNA(MATCH(EZ$3,Ferien!$R$5:$R$44,0)),IF(EY27&gt;0,IF(AND(EY27=1,EX27=0),0,EY27-1),0),INDIRECT("Ferien!$BD"&amp;(MATCH(EZ$3,Ferien!$R$5:$R$44,0))+4)+1)</f>
        <v>0</v>
      </c>
      <c r="FA27" s="18">
        <f ca="1">IF(ISNA(MATCH(FA$3,Ferien!$R$5:$R$44,0)),IF(EZ27&gt;0,IF(AND(EZ27=1,EY27=0),0,EZ27-1),0),INDIRECT("Ferien!$BD"&amp;(MATCH(FA$3,Ferien!$R$5:$R$44,0))+4)+1)</f>
        <v>0</v>
      </c>
      <c r="FB27" s="18">
        <f ca="1">IF(ISNA(MATCH(FB$3,Ferien!$R$5:$R$44,0)),IF(FA27&gt;0,IF(AND(FA27=1,EZ27=0),0,FA27-1),0),INDIRECT("Ferien!$BD"&amp;(MATCH(FB$3,Ferien!$R$5:$R$44,0))+4)+1)</f>
        <v>0</v>
      </c>
      <c r="FC27" s="18">
        <f ca="1">IF(ISNA(MATCH(FC$3,Ferien!$R$5:$R$44,0)),IF(FB27&gt;0,IF(AND(FB27=1,FA27=0),0,FB27-1),0),INDIRECT("Ferien!$BD"&amp;(MATCH(FC$3,Ferien!$R$5:$R$44,0))+4)+1)</f>
        <v>0</v>
      </c>
      <c r="FD27" s="18">
        <f ca="1">IF(ISNA(MATCH(FD$3,Ferien!$R$5:$R$44,0)),IF(FC27&gt;0,IF(AND(FC27=1,FB27=0),0,FC27-1),0),INDIRECT("Ferien!$BD"&amp;(MATCH(FD$3,Ferien!$R$5:$R$44,0))+4)+1)</f>
        <v>0</v>
      </c>
      <c r="FE27" s="18">
        <f ca="1">IF(ISNA(MATCH(FE$3,Ferien!$R$5:$R$44,0)),IF(FD27&gt;0,IF(AND(FD27=1,FC27=0),0,FD27-1),0),INDIRECT("Ferien!$BD"&amp;(MATCH(FE$3,Ferien!$R$5:$R$44,0))+4)+1)</f>
        <v>0</v>
      </c>
      <c r="FF27" s="18">
        <f ca="1">IF(ISNA(MATCH(FF$3,Ferien!$R$5:$R$44,0)),IF(FE27&gt;0,IF(AND(FE27=1,FD27=0),0,FE27-1),0),INDIRECT("Ferien!$BD"&amp;(MATCH(FF$3,Ferien!$R$5:$R$44,0))+4)+1)</f>
        <v>0</v>
      </c>
      <c r="FG27" s="18">
        <f ca="1">IF(ISNA(MATCH(FG$3,Ferien!$R$5:$R$44,0)),IF(FF27&gt;0,IF(AND(FF27=1,FE27=0),0,FF27-1),0),INDIRECT("Ferien!$BD"&amp;(MATCH(FG$3,Ferien!$R$5:$R$44,0))+4)+1)</f>
        <v>0</v>
      </c>
      <c r="FH27" s="18">
        <f ca="1">IF(ISNA(MATCH(FH$3,Ferien!$R$5:$R$44,0)),IF(FG27&gt;0,IF(AND(FG27=1,FF27=0),0,FG27-1),0),INDIRECT("Ferien!$BD"&amp;(MATCH(FH$3,Ferien!$R$5:$R$44,0))+4)+1)</f>
        <v>0</v>
      </c>
      <c r="FI27" s="18">
        <f ca="1">IF(ISNA(MATCH(FI$3,Ferien!$R$5:$R$44,0)),IF(FH27&gt;0,IF(AND(FH27=1,FG27=0),0,FH27-1),0),INDIRECT("Ferien!$BD"&amp;(MATCH(FI$3,Ferien!$R$5:$R$44,0))+4)+1)</f>
        <v>0</v>
      </c>
      <c r="FJ27" s="18">
        <f ca="1">IF(ISNA(MATCH(FJ$3,Ferien!$R$5:$R$44,0)),IF(FI27&gt;0,IF(AND(FI27=1,FH27=0),0,FI27-1),0),INDIRECT("Ferien!$BD"&amp;(MATCH(FJ$3,Ferien!$R$5:$R$44,0))+4)+1)</f>
        <v>0</v>
      </c>
      <c r="FK27" s="18">
        <f ca="1">IF(ISNA(MATCH(FK$3,Ferien!$R$5:$R$44,0)),IF(FJ27&gt;0,IF(AND(FJ27=1,FI27=0),0,FJ27-1),0),INDIRECT("Ferien!$BD"&amp;(MATCH(FK$3,Ferien!$R$5:$R$44,0))+4)+1)</f>
        <v>0</v>
      </c>
      <c r="FL27" s="18">
        <f ca="1">IF(ISNA(MATCH(FL$3,Ferien!$R$5:$R$44,0)),IF(FK27&gt;0,IF(AND(FK27=1,FJ27=0),0,FK27-1),0),INDIRECT("Ferien!$BD"&amp;(MATCH(FL$3,Ferien!$R$5:$R$44,0))+4)+1)</f>
        <v>0</v>
      </c>
      <c r="FM27" s="18">
        <f ca="1">IF(ISNA(MATCH(FM$3,Ferien!$R$5:$R$44,0)),IF(FL27&gt;0,IF(AND(FL27=1,FK27=0),0,FL27-1),0),INDIRECT("Ferien!$BD"&amp;(MATCH(FM$3,Ferien!$R$5:$R$44,0))+4)+1)</f>
        <v>0</v>
      </c>
      <c r="FN27" s="18">
        <f ca="1">IF(ISNA(MATCH(FN$3,Ferien!$R$5:$R$44,0)),IF(FM27&gt;0,IF(AND(FM27=1,FL27=0),0,FM27-1),0),INDIRECT("Ferien!$BD"&amp;(MATCH(FN$3,Ferien!$R$5:$R$44,0))+4)+1)</f>
        <v>0</v>
      </c>
      <c r="FO27" s="18">
        <f ca="1">IF(ISNA(MATCH(FO$3,Ferien!$R$5:$R$44,0)),IF(FN27&gt;0,IF(AND(FN27=1,FM27=0),0,FN27-1),0),INDIRECT("Ferien!$BD"&amp;(MATCH(FO$3,Ferien!$R$5:$R$44,0))+4)+1)</f>
        <v>0</v>
      </c>
      <c r="FP27" s="18">
        <f ca="1">IF(ISNA(MATCH(FP$3,Ferien!$R$5:$R$44,0)),IF(FO27&gt;0,IF(AND(FO27=1,FN27=0),0,FO27-1),0),INDIRECT("Ferien!$BD"&amp;(MATCH(FP$3,Ferien!$R$5:$R$44,0))+4)+1)</f>
        <v>0</v>
      </c>
      <c r="FQ27" s="18">
        <f ca="1">IF(ISNA(MATCH(FQ$3,Ferien!$R$5:$R$44,0)),IF(FP27&gt;0,IF(AND(FP27=1,FO27=0),0,FP27-1),0),INDIRECT("Ferien!$BD"&amp;(MATCH(FQ$3,Ferien!$R$5:$R$44,0))+4)+1)</f>
        <v>0</v>
      </c>
      <c r="FR27" s="18">
        <f ca="1">IF(ISNA(MATCH(FR$3,Ferien!$R$5:$R$44,0)),IF(FQ27&gt;0,IF(AND(FQ27=1,FP27=0),0,FQ27-1),0),INDIRECT("Ferien!$BD"&amp;(MATCH(FR$3,Ferien!$R$5:$R$44,0))+4)+1)</f>
        <v>0</v>
      </c>
      <c r="FS27" s="18">
        <f ca="1">IF(ISNA(MATCH(FS$3,Ferien!$R$5:$R$44,0)),IF(FR27&gt;0,IF(AND(FR27=1,FQ27=0),0,FR27-1),0),INDIRECT("Ferien!$BD"&amp;(MATCH(FS$3,Ferien!$R$5:$R$44,0))+4)+1)</f>
        <v>0</v>
      </c>
      <c r="FT27" s="18">
        <f ca="1">IF(ISNA(MATCH(FT$3,Ferien!$R$5:$R$44,0)),IF(FS27&gt;0,IF(AND(FS27=1,FR27=0),0,FS27-1),0),INDIRECT("Ferien!$BD"&amp;(MATCH(FT$3,Ferien!$R$5:$R$44,0))+4)+1)</f>
        <v>0</v>
      </c>
      <c r="FU27" s="18">
        <f ca="1">IF(ISNA(MATCH(FU$3,Ferien!$R$5:$R$44,0)),IF(FT27&gt;0,IF(AND(FT27=1,FS27=0),0,FT27-1),0),INDIRECT("Ferien!$BD"&amp;(MATCH(FU$3,Ferien!$R$5:$R$44,0))+4)+1)</f>
        <v>0</v>
      </c>
      <c r="FV27" s="18">
        <f ca="1">IF(ISNA(MATCH(FV$3,Ferien!$R$5:$R$44,0)),IF(FU27&gt;0,IF(AND(FU27=1,FT27=0),0,FU27-1),0),INDIRECT("Ferien!$BD"&amp;(MATCH(FV$3,Ferien!$R$5:$R$44,0))+4)+1)</f>
        <v>0</v>
      </c>
      <c r="FW27" s="18">
        <f ca="1">IF(ISNA(MATCH(FW$3,Ferien!$R$5:$R$44,0)),IF(FV27&gt;0,IF(AND(FV27=1,FU27=0),0,FV27-1),0),INDIRECT("Ferien!$BD"&amp;(MATCH(FW$3,Ferien!$R$5:$R$44,0))+4)+1)</f>
        <v>0</v>
      </c>
      <c r="FX27" s="18">
        <f ca="1">IF(ISNA(MATCH(FX$3,Ferien!$R$5:$R$44,0)),IF(FW27&gt;0,IF(AND(FW27=1,FV27=0),0,FW27-1),0),INDIRECT("Ferien!$BD"&amp;(MATCH(FX$3,Ferien!$R$5:$R$44,0))+4)+1)</f>
        <v>0</v>
      </c>
      <c r="FY27" s="18">
        <f ca="1">IF(ISNA(MATCH(FY$3,Ferien!$R$5:$R$44,0)),IF(FX27&gt;0,IF(AND(FX27=1,FW27=0),0,FX27-1),0),INDIRECT("Ferien!$BD"&amp;(MATCH(FY$3,Ferien!$R$5:$R$44,0))+4)+1)</f>
        <v>0</v>
      </c>
      <c r="FZ27" s="18">
        <f ca="1">IF(ISNA(MATCH(FZ$3,Ferien!$R$5:$R$44,0)),IF(FY27&gt;0,IF(AND(FY27=1,FX27=0),0,FY27-1),0),INDIRECT("Ferien!$BD"&amp;(MATCH(FZ$3,Ferien!$R$5:$R$44,0))+4)+1)</f>
        <v>0</v>
      </c>
      <c r="GA27" s="18">
        <f ca="1">IF(ISNA(MATCH(GA$3,Ferien!$R$5:$R$44,0)),IF(FZ27&gt;0,IF(AND(FZ27=1,FY27=0),0,FZ27-1),0),INDIRECT("Ferien!$BD"&amp;(MATCH(GA$3,Ferien!$R$5:$R$44,0))+4)+1)</f>
        <v>0</v>
      </c>
      <c r="GB27" s="18">
        <f ca="1">IF(ISNA(MATCH(GB$3,Ferien!$R$5:$R$44,0)),IF(GA27&gt;0,IF(AND(GA27=1,FZ27=0),0,GA27-1),0),INDIRECT("Ferien!$BD"&amp;(MATCH(GB$3,Ferien!$R$5:$R$44,0))+4)+1)</f>
        <v>0</v>
      </c>
      <c r="GC27" s="18">
        <f ca="1">IF(ISNA(MATCH(GC$3,Ferien!$R$5:$R$44,0)),IF(GB27&gt;0,IF(AND(GB27=1,GA27=0),0,GB27-1),0),INDIRECT("Ferien!$BD"&amp;(MATCH(GC$3,Ferien!$R$5:$R$44,0))+4)+1)</f>
        <v>0</v>
      </c>
      <c r="GD27" s="18">
        <f ca="1">IF(ISNA(MATCH(GD$3,Ferien!$R$5:$R$44,0)),IF(GC27&gt;0,IF(AND(GC27=1,GB27=0),0,GC27-1),0),INDIRECT("Ferien!$BD"&amp;(MATCH(GD$3,Ferien!$R$5:$R$44,0))+4)+1)</f>
        <v>0</v>
      </c>
      <c r="GE27" s="18">
        <f ca="1">IF(ISNA(MATCH(GE$3,Ferien!$R$5:$R$44,0)),IF(GD27&gt;0,IF(AND(GD27=1,GC27=0),0,GD27-1),0),INDIRECT("Ferien!$BD"&amp;(MATCH(GE$3,Ferien!$R$5:$R$44,0))+4)+1)</f>
        <v>0</v>
      </c>
      <c r="GF27" s="18">
        <f ca="1">IF(ISNA(MATCH(GF$3,Ferien!$R$5:$R$44,0)),IF(GE27&gt;0,IF(AND(GE27=1,GD27=0),0,GE27-1),0),INDIRECT("Ferien!$BD"&amp;(MATCH(GF$3,Ferien!$R$5:$R$44,0))+4)+1)</f>
        <v>0</v>
      </c>
      <c r="GG27" s="18">
        <f ca="1">IF(ISNA(MATCH(GG$3,Ferien!$R$5:$R$44,0)),IF(GF27&gt;0,IF(AND(GF27=1,GE27=0),0,GF27-1),0),INDIRECT("Ferien!$BD"&amp;(MATCH(GG$3,Ferien!$R$5:$R$44,0))+4)+1)</f>
        <v>0</v>
      </c>
      <c r="GH27" s="18">
        <f ca="1">IF(ISNA(MATCH(GH$3,Ferien!$R$5:$R$44,0)),IF(GG27&gt;0,IF(AND(GG27=1,GF27=0),0,GG27-1),0),INDIRECT("Ferien!$BD"&amp;(MATCH(GH$3,Ferien!$R$5:$R$44,0))+4)+1)</f>
        <v>0</v>
      </c>
      <c r="GI27" s="18">
        <f ca="1">IF(ISNA(MATCH(GI$3,Ferien!$R$5:$R$44,0)),IF(GH27&gt;0,IF(AND(GH27=1,GG27=0),0,GH27-1),0),INDIRECT("Ferien!$BD"&amp;(MATCH(GI$3,Ferien!$R$5:$R$44,0))+4)+1)</f>
        <v>0</v>
      </c>
      <c r="GJ27" s="18">
        <f ca="1">IF(ISNA(MATCH(GJ$3,Ferien!$R$5:$R$44,0)),IF(GI27&gt;0,IF(AND(GI27=1,GH27=0),0,GI27-1),0),INDIRECT("Ferien!$BD"&amp;(MATCH(GJ$3,Ferien!$R$5:$R$44,0))+4)+1)</f>
        <v>0</v>
      </c>
      <c r="GK27" s="18">
        <f ca="1">IF(ISNA(MATCH(GK$3,Ferien!$R$5:$R$44,0)),IF(GJ27&gt;0,IF(AND(GJ27=1,GI27=0),0,GJ27-1),0),INDIRECT("Ferien!$BD"&amp;(MATCH(GK$3,Ferien!$R$5:$R$44,0))+4)+1)</f>
        <v>0</v>
      </c>
      <c r="GL27" s="18">
        <f ca="1">IF(ISNA(MATCH(GL$3,Ferien!$R$5:$R$44,0)),IF(GK27&gt;0,IF(AND(GK27=1,GJ27=0),0,GK27-1),0),INDIRECT("Ferien!$BD"&amp;(MATCH(GL$3,Ferien!$R$5:$R$44,0))+4)+1)</f>
        <v>0</v>
      </c>
      <c r="GM27" s="18">
        <f ca="1">IF(ISNA(MATCH(GM$3,Ferien!$R$5:$R$44,0)),IF(GL27&gt;0,IF(AND(GL27=1,GK27=0),0,GL27-1),0),INDIRECT("Ferien!$BD"&amp;(MATCH(GM$3,Ferien!$R$5:$R$44,0))+4)+1)</f>
        <v>0</v>
      </c>
      <c r="GN27" s="18">
        <f ca="1">IF(ISNA(MATCH(GN$3,Ferien!$R$5:$R$44,0)),IF(GM27&gt;0,IF(AND(GM27=1,GL27=0),0,GM27-1),0),INDIRECT("Ferien!$BD"&amp;(MATCH(GN$3,Ferien!$R$5:$R$44,0))+4)+1)</f>
        <v>0</v>
      </c>
      <c r="GO27" s="18">
        <f ca="1">IF(ISNA(MATCH(GO$3,Ferien!$R$5:$R$44,0)),IF(GN27&gt;0,IF(AND(GN27=1,GM27=0),0,GN27-1),0),INDIRECT("Ferien!$BD"&amp;(MATCH(GO$3,Ferien!$R$5:$R$44,0))+4)+1)</f>
        <v>0</v>
      </c>
      <c r="GP27" s="18">
        <f ca="1">IF(ISNA(MATCH(GP$3,Ferien!$R$5:$R$44,0)),IF(GO27&gt;0,IF(AND(GO27=1,GN27=0),0,GO27-1),0),INDIRECT("Ferien!$BD"&amp;(MATCH(GP$3,Ferien!$R$5:$R$44,0))+4)+1)</f>
        <v>0</v>
      </c>
      <c r="GQ27" s="18">
        <f ca="1">IF(ISNA(MATCH(GQ$3,Ferien!$R$5:$R$44,0)),IF(GP27&gt;0,IF(AND(GP27=1,GO27=0),0,GP27-1),0),INDIRECT("Ferien!$BD"&amp;(MATCH(GQ$3,Ferien!$R$5:$R$44,0))+4)+1)</f>
        <v>0</v>
      </c>
      <c r="GR27" s="18">
        <f ca="1">IF(ISNA(MATCH(GR$3,Ferien!$R$5:$R$44,0)),IF(GQ27&gt;0,IF(AND(GQ27=1,GP27=0),0,GQ27-1),0),INDIRECT("Ferien!$BD"&amp;(MATCH(GR$3,Ferien!$R$5:$R$44,0))+4)+1)</f>
        <v>0</v>
      </c>
      <c r="GS27" s="18">
        <f ca="1">IF(ISNA(MATCH(GS$3,Ferien!$R$5:$R$44,0)),IF(GR27&gt;0,IF(AND(GR27=1,GQ27=0),0,GR27-1),0),INDIRECT("Ferien!$BD"&amp;(MATCH(GS$3,Ferien!$R$5:$R$44,0))+4)+1)</f>
        <v>0</v>
      </c>
      <c r="GT27" s="18">
        <f ca="1">IF(ISNA(MATCH(GT$3,Ferien!$R$5:$R$44,0)),IF(GS27&gt;0,IF(AND(GS27=1,GR27=0),0,GS27-1),0),INDIRECT("Ferien!$BD"&amp;(MATCH(GT$3,Ferien!$R$5:$R$44,0))+4)+1)</f>
        <v>0</v>
      </c>
      <c r="GU27" s="18">
        <f ca="1">IF(ISNA(MATCH(GU$3,Ferien!$R$5:$R$44,0)),IF(GT27&gt;0,IF(AND(GT27=1,GS27=0),0,GT27-1),0),INDIRECT("Ferien!$BD"&amp;(MATCH(GU$3,Ferien!$R$5:$R$44,0))+4)+1)</f>
        <v>0</v>
      </c>
      <c r="GV27" s="18">
        <f ca="1">IF(ISNA(MATCH(GV$3,Ferien!$R$5:$R$44,0)),IF(GU27&gt;0,IF(AND(GU27=1,GT27=0),0,GU27-1),0),INDIRECT("Ferien!$BD"&amp;(MATCH(GV$3,Ferien!$R$5:$R$44,0))+4)+1)</f>
        <v>0</v>
      </c>
      <c r="GW27" s="18">
        <f ca="1">IF(ISNA(MATCH(GW$3,Ferien!$R$5:$R$44,0)),IF(GV27&gt;0,IF(AND(GV27=1,GU27=0),0,GV27-1),0),INDIRECT("Ferien!$BD"&amp;(MATCH(GW$3,Ferien!$R$5:$R$44,0))+4)+1)</f>
        <v>0</v>
      </c>
      <c r="GX27" s="18">
        <f ca="1">IF(ISNA(MATCH(GX$3,Ferien!$R$5:$R$44,0)),IF(GW27&gt;0,IF(AND(GW27=1,GV27=0),0,GW27-1),0),INDIRECT("Ferien!$BD"&amp;(MATCH(GX$3,Ferien!$R$5:$R$44,0))+4)+1)</f>
        <v>0</v>
      </c>
      <c r="GY27" s="18">
        <f ca="1">IF(ISNA(MATCH(GY$3,Ferien!$R$5:$R$44,0)),IF(GX27&gt;0,IF(AND(GX27=1,GW27=0),0,GX27-1),0),INDIRECT("Ferien!$BD"&amp;(MATCH(GY$3,Ferien!$R$5:$R$44,0))+4)+1)</f>
        <v>0</v>
      </c>
      <c r="GZ27" s="18">
        <f ca="1">IF(ISNA(MATCH(GZ$3,Ferien!$R$5:$R$44,0)),IF(GY27&gt;0,IF(AND(GY27=1,GX27=0),0,GY27-1),0),INDIRECT("Ferien!$BD"&amp;(MATCH(GZ$3,Ferien!$R$5:$R$44,0))+4)+1)</f>
        <v>0</v>
      </c>
      <c r="HA27" s="18">
        <f ca="1">IF(ISNA(MATCH(HA$3,Ferien!$R$5:$R$44,0)),IF(GZ27&gt;0,IF(AND(GZ27=1,GY27=0),0,GZ27-1),0),INDIRECT("Ferien!$BD"&amp;(MATCH(HA$3,Ferien!$R$5:$R$44,0))+4)+1)</f>
        <v>0</v>
      </c>
      <c r="HB27" s="18">
        <f ca="1">IF(ISNA(MATCH(HB$3,Ferien!$R$5:$R$44,0)),IF(HA27&gt;0,IF(AND(HA27=1,GZ27=0),0,HA27-1),0),INDIRECT("Ferien!$BD"&amp;(MATCH(HB$3,Ferien!$R$5:$R$44,0))+4)+1)</f>
        <v>0</v>
      </c>
      <c r="HC27" s="18">
        <f ca="1">IF(ISNA(MATCH(HC$3,Ferien!$R$5:$R$44,0)),IF(HB27&gt;0,IF(AND(HB27=1,HA27=0),0,HB27-1),0),INDIRECT("Ferien!$BD"&amp;(MATCH(HC$3,Ferien!$R$5:$R$44,0))+4)+1)</f>
        <v>0</v>
      </c>
      <c r="HD27" s="18">
        <f ca="1">IF(ISNA(MATCH(HD$3,Ferien!$R$5:$R$44,0)),IF(HC27&gt;0,IF(AND(HC27=1,HB27=0),0,HC27-1),0),INDIRECT("Ferien!$BD"&amp;(MATCH(HD$3,Ferien!$R$5:$R$44,0))+4)+1)</f>
        <v>0</v>
      </c>
      <c r="HE27" s="18">
        <f ca="1">IF(ISNA(MATCH(HE$3,Ferien!$R$5:$R$44,0)),IF(HD27&gt;0,IF(AND(HD27=1,HC27=0),0,HD27-1),0),INDIRECT("Ferien!$BD"&amp;(MATCH(HE$3,Ferien!$R$5:$R$44,0))+4)+1)</f>
        <v>0</v>
      </c>
      <c r="HF27" s="18">
        <f ca="1">IF(ISNA(MATCH(HF$3,Ferien!$R$5:$R$44,0)),IF(HE27&gt;0,IF(AND(HE27=1,HD27=0),0,HE27-1),0),INDIRECT("Ferien!$BD"&amp;(MATCH(HF$3,Ferien!$R$5:$R$44,0))+4)+1)</f>
        <v>0</v>
      </c>
      <c r="HG27" s="18">
        <f ca="1">IF(ISNA(MATCH(HG$3,Ferien!$R$5:$R$44,0)),IF(HF27&gt;0,IF(AND(HF27=1,HE27=0),0,HF27-1),0),INDIRECT("Ferien!$BD"&amp;(MATCH(HG$3,Ferien!$R$5:$R$44,0))+4)+1)</f>
        <v>0</v>
      </c>
      <c r="HH27" s="18">
        <f ca="1">IF(ISNA(MATCH(HH$3,Ferien!$R$5:$R$44,0)),IF(HG27&gt;0,IF(AND(HG27=1,HF27=0),0,HG27-1),0),INDIRECT("Ferien!$BD"&amp;(MATCH(HH$3,Ferien!$R$5:$R$44,0))+4)+1)</f>
        <v>0</v>
      </c>
      <c r="HI27" s="18">
        <f ca="1">IF(ISNA(MATCH(HI$3,Ferien!$R$5:$R$44,0)),IF(HH27&gt;0,IF(AND(HH27=1,HG27=0),0,HH27-1),0),INDIRECT("Ferien!$BD"&amp;(MATCH(HI$3,Ferien!$R$5:$R$44,0))+4)+1)</f>
        <v>0</v>
      </c>
      <c r="HJ27" s="18">
        <f ca="1">IF(ISNA(MATCH(HJ$3,Ferien!$R$5:$R$44,0)),IF(HI27&gt;0,IF(AND(HI27=1,HH27=0),0,HI27-1),0),INDIRECT("Ferien!$BD"&amp;(MATCH(HJ$3,Ferien!$R$5:$R$44,0))+4)+1)</f>
        <v>0</v>
      </c>
      <c r="HK27" s="18">
        <f ca="1">IF(ISNA(MATCH(HK$3,Ferien!$R$5:$R$44,0)),IF(HJ27&gt;0,IF(AND(HJ27=1,HI27=0),0,HJ27-1),0),INDIRECT("Ferien!$BD"&amp;(MATCH(HK$3,Ferien!$R$5:$R$44,0))+4)+1)</f>
        <v>0</v>
      </c>
      <c r="HL27" s="18">
        <f ca="1">IF(ISNA(MATCH(HL$3,Ferien!$R$5:$R$44,0)),IF(HK27&gt;0,IF(AND(HK27=1,HJ27=0),0,HK27-1),0),INDIRECT("Ferien!$BD"&amp;(MATCH(HL$3,Ferien!$R$5:$R$44,0))+4)+1)</f>
        <v>0</v>
      </c>
      <c r="HM27" s="18">
        <f ca="1">IF(ISNA(MATCH(HM$3,Ferien!$R$5:$R$44,0)),IF(HL27&gt;0,IF(AND(HL27=1,HK27=0),0,HL27-1),0),INDIRECT("Ferien!$BD"&amp;(MATCH(HM$3,Ferien!$R$5:$R$44,0))+4)+1)</f>
        <v>0</v>
      </c>
      <c r="HN27" s="18">
        <f ca="1">IF(ISNA(MATCH(HN$3,Ferien!$R$5:$R$44,0)),IF(HM27&gt;0,IF(AND(HM27=1,HL27=0),0,HM27-1),0),INDIRECT("Ferien!$BD"&amp;(MATCH(HN$3,Ferien!$R$5:$R$44,0))+4)+1)</f>
        <v>0</v>
      </c>
      <c r="HO27" s="18">
        <f ca="1">IF(ISNA(MATCH(HO$3,Ferien!$R$5:$R$44,0)),IF(HN27&gt;0,IF(AND(HN27=1,HM27=0),0,HN27-1),0),INDIRECT("Ferien!$BD"&amp;(MATCH(HO$3,Ferien!$R$5:$R$44,0))+4)+1)</f>
        <v>0</v>
      </c>
      <c r="HP27" s="18">
        <f ca="1">IF(ISNA(MATCH(HP$3,Ferien!$R$5:$R$44,0)),IF(HO27&gt;0,IF(AND(HO27=1,HN27=0),0,HO27-1),0),INDIRECT("Ferien!$BD"&amp;(MATCH(HP$3,Ferien!$R$5:$R$44,0))+4)+1)</f>
        <v>0</v>
      </c>
      <c r="HQ27" s="18">
        <f ca="1">IF(ISNA(MATCH(HQ$3,Ferien!$R$5:$R$44,0)),IF(HP27&gt;0,IF(AND(HP27=1,HO27=0),0,HP27-1),0),INDIRECT("Ferien!$BD"&amp;(MATCH(HQ$3,Ferien!$R$5:$R$44,0))+4)+1)</f>
        <v>0</v>
      </c>
      <c r="HR27" s="18">
        <f ca="1">IF(ISNA(MATCH(HR$3,Ferien!$R$5:$R$44,0)),IF(HQ27&gt;0,IF(AND(HQ27=1,HP27=0),0,HQ27-1),0),INDIRECT("Ferien!$BD"&amp;(MATCH(HR$3,Ferien!$R$5:$R$44,0))+4)+1)</f>
        <v>0</v>
      </c>
      <c r="HS27" s="18">
        <f ca="1">IF(ISNA(MATCH(HS$3,Ferien!$R$5:$R$44,0)),IF(HR27&gt;0,IF(AND(HR27=1,HQ27=0),0,HR27-1),0),INDIRECT("Ferien!$BD"&amp;(MATCH(HS$3,Ferien!$R$5:$R$44,0))+4)+1)</f>
        <v>0</v>
      </c>
      <c r="HT27" s="18">
        <f ca="1">IF(ISNA(MATCH(HT$3,Ferien!$R$5:$R$44,0)),IF(HS27&gt;0,IF(AND(HS27=1,HR27=0),0,HS27-1),0),INDIRECT("Ferien!$BD"&amp;(MATCH(HT$3,Ferien!$R$5:$R$44,0))+4)+1)</f>
        <v>0</v>
      </c>
      <c r="HU27" s="18">
        <f ca="1">IF(ISNA(MATCH(HU$3,Ferien!$R$5:$R$44,0)),IF(HT27&gt;0,IF(AND(HT27=1,HS27=0),0,HT27-1),0),INDIRECT("Ferien!$BD"&amp;(MATCH(HU$3,Ferien!$R$5:$R$44,0))+4)+1)</f>
        <v>0</v>
      </c>
      <c r="HV27" s="18">
        <f ca="1">IF(ISNA(MATCH(HV$3,Ferien!$R$5:$R$44,0)),IF(HU27&gt;0,IF(AND(HU27=1,HT27=0),0,HU27-1),0),INDIRECT("Ferien!$BD"&amp;(MATCH(HV$3,Ferien!$R$5:$R$44,0))+4)+1)</f>
        <v>0</v>
      </c>
      <c r="HW27" s="18">
        <f ca="1">IF(ISNA(MATCH(HW$3,Ferien!$R$5:$R$44,0)),IF(HV27&gt;0,IF(AND(HV27=1,HU27=0),0,HV27-1),0),INDIRECT("Ferien!$BD"&amp;(MATCH(HW$3,Ferien!$R$5:$R$44,0))+4)+1)</f>
        <v>0</v>
      </c>
      <c r="HX27" s="18">
        <f ca="1">IF(ISNA(MATCH(HX$3,Ferien!$R$5:$R$44,0)),IF(HW27&gt;0,IF(AND(HW27=1,HV27=0),0,HW27-1),0),INDIRECT("Ferien!$BD"&amp;(MATCH(HX$3,Ferien!$R$5:$R$44,0))+4)+1)</f>
        <v>0</v>
      </c>
      <c r="HY27" s="18">
        <f ca="1">IF(ISNA(MATCH(HY$3,Ferien!$R$5:$R$44,0)),IF(HX27&gt;0,IF(AND(HX27=1,HW27=0),0,HX27-1),0),INDIRECT("Ferien!$BD"&amp;(MATCH(HY$3,Ferien!$R$5:$R$44,0))+4)+1)</f>
        <v>0</v>
      </c>
      <c r="HZ27" s="18">
        <f ca="1">IF(ISNA(MATCH(HZ$3,Ferien!$R$5:$R$44,0)),IF(HY27&gt;0,IF(AND(HY27=1,HX27=0),0,HY27-1),0),INDIRECT("Ferien!$BD"&amp;(MATCH(HZ$3,Ferien!$R$5:$R$44,0))+4)+1)</f>
        <v>0</v>
      </c>
      <c r="IA27" s="18">
        <f ca="1">IF(ISNA(MATCH(IA$3,Ferien!$R$5:$R$44,0)),IF(HZ27&gt;0,IF(AND(HZ27=1,HY27=0),0,HZ27-1),0),INDIRECT("Ferien!$BD"&amp;(MATCH(IA$3,Ferien!$R$5:$R$44,0))+4)+1)</f>
        <v>0</v>
      </c>
      <c r="IB27" s="18">
        <f ca="1">IF(ISNA(MATCH(IB$3,Ferien!$R$5:$R$44,0)),IF(IA27&gt;0,IF(AND(IA27=1,HZ27=0),0,IA27-1),0),INDIRECT("Ferien!$BD"&amp;(MATCH(IB$3,Ferien!$R$5:$R$44,0))+4)+1)</f>
        <v>0</v>
      </c>
      <c r="IC27" s="18">
        <f ca="1">IF(ISNA(MATCH(IC$3,Ferien!$R$5:$R$44,0)),IF(IB27&gt;0,IF(AND(IB27=1,IA27=0),0,IB27-1),0),INDIRECT("Ferien!$BD"&amp;(MATCH(IC$3,Ferien!$R$5:$R$44,0))+4)+1)</f>
        <v>0</v>
      </c>
      <c r="ID27" s="18">
        <f ca="1">IF(ISNA(MATCH(ID$3,Ferien!$R$5:$R$44,0)),IF(IC27&gt;0,IF(AND(IC27=1,IB27=0),0,IC27-1),0),INDIRECT("Ferien!$BD"&amp;(MATCH(ID$3,Ferien!$R$5:$R$44,0))+4)+1)</f>
        <v>0</v>
      </c>
      <c r="IE27" s="18">
        <f ca="1">IF(ISNA(MATCH(IE$3,Ferien!$R$5:$R$44,0)),IF(ID27&gt;0,IF(AND(ID27=1,IC27=0),0,ID27-1),0),INDIRECT("Ferien!$BD"&amp;(MATCH(IE$3,Ferien!$R$5:$R$44,0))+4)+1)</f>
        <v>0</v>
      </c>
      <c r="IF27" s="18">
        <f ca="1">IF(ISNA(MATCH(IF$3,Ferien!$R$5:$R$44,0)),IF(IE27&gt;0,IF(AND(IE27=1,ID27=0),0,IE27-1),0),INDIRECT("Ferien!$BD"&amp;(MATCH(IF$3,Ferien!$R$5:$R$44,0))+4)+1)</f>
        <v>0</v>
      </c>
      <c r="IG27" s="18">
        <f ca="1">IF(ISNA(MATCH(IG$3,Ferien!$R$5:$R$44,0)),IF(IF27&gt;0,IF(AND(IF27=1,IE27=0),0,IF27-1),0),INDIRECT("Ferien!$BD"&amp;(MATCH(IG$3,Ferien!$R$5:$R$44,0))+4)+1)</f>
        <v>0</v>
      </c>
      <c r="IH27" s="18">
        <f ca="1">IF(ISNA(MATCH(IH$3,Ferien!$R$5:$R$44,0)),IF(IG27&gt;0,IF(AND(IG27=1,IF27=0),0,IG27-1),0),INDIRECT("Ferien!$BD"&amp;(MATCH(IH$3,Ferien!$R$5:$R$44,0))+4)+1)</f>
        <v>0</v>
      </c>
      <c r="II27" s="18">
        <f ca="1">IF(ISNA(MATCH(II$3,Ferien!$R$5:$R$44,0)),IF(IH27&gt;0,IF(AND(IH27=1,IG27=0),0,IH27-1),0),INDIRECT("Ferien!$BD"&amp;(MATCH(II$3,Ferien!$R$5:$R$44,0))+4)+1)</f>
        <v>0</v>
      </c>
      <c r="IJ27" s="18">
        <f ca="1">IF(ISNA(MATCH(IJ$3,Ferien!$R$5:$R$44,0)),IF(II27&gt;0,IF(AND(II27=1,IH27=0),0,II27-1),0),INDIRECT("Ferien!$BD"&amp;(MATCH(IJ$3,Ferien!$R$5:$R$44,0))+4)+1)</f>
        <v>0</v>
      </c>
      <c r="IK27" s="18">
        <f ca="1">IF(ISNA(MATCH(IK$3,Ferien!$R$5:$R$44,0)),IF(IJ27&gt;0,IF(AND(IJ27=1,II27=0),0,IJ27-1),0),INDIRECT("Ferien!$BD"&amp;(MATCH(IK$3,Ferien!$R$5:$R$44,0))+4)+1)</f>
        <v>0</v>
      </c>
      <c r="IL27" s="18">
        <f ca="1">IF(ISNA(MATCH(IL$3,Ferien!$R$5:$R$44,0)),IF(IK27&gt;0,IF(AND(IK27=1,IJ27=0),0,IK27-1),0),INDIRECT("Ferien!$BD"&amp;(MATCH(IL$3,Ferien!$R$5:$R$44,0))+4)+1)</f>
        <v>0</v>
      </c>
      <c r="IM27" s="18">
        <f ca="1">IF(ISNA(MATCH(IM$3,Ferien!$R$5:$R$44,0)),IF(IL27&gt;0,IF(AND(IL27=1,IK27=0),0,IL27-1),0),INDIRECT("Ferien!$BD"&amp;(MATCH(IM$3,Ferien!$R$5:$R$44,0))+4)+1)</f>
        <v>0</v>
      </c>
      <c r="IN27" s="18">
        <f ca="1">IF(ISNA(MATCH(IN$3,Ferien!$R$5:$R$44,0)),IF(IM27&gt;0,IF(AND(IM27=1,IL27=0),0,IM27-1),0),INDIRECT("Ferien!$BD"&amp;(MATCH(IN$3,Ferien!$R$5:$R$44,0))+4)+1)</f>
        <v>0</v>
      </c>
      <c r="IO27" s="18">
        <f ca="1">IF(ISNA(MATCH(IO$3,Ferien!$R$5:$R$44,0)),IF(IN27&gt;0,IF(AND(IN27=1,IM27=0),0,IN27-1),0),INDIRECT("Ferien!$BD"&amp;(MATCH(IO$3,Ferien!$R$5:$R$44,0))+4)+1)</f>
        <v>0</v>
      </c>
      <c r="IP27" s="18">
        <f ca="1">IF(ISNA(MATCH(IP$3,Ferien!$R$5:$R$44,0)),IF(IO27&gt;0,IF(AND(IO27=1,IN27=0),0,IO27-1),0),INDIRECT("Ferien!$BD"&amp;(MATCH(IP$3,Ferien!$R$5:$R$44,0))+4)+1)</f>
        <v>0</v>
      </c>
      <c r="IQ27" s="18">
        <f ca="1">IF(ISNA(MATCH(IQ$3,Ferien!$R$5:$R$44,0)),IF(IP27&gt;0,IF(AND(IP27=1,IO27=0),0,IP27-1),0),INDIRECT("Ferien!$BD"&amp;(MATCH(IQ$3,Ferien!$R$5:$R$44,0))+4)+1)</f>
        <v>0</v>
      </c>
      <c r="IR27" s="18">
        <f ca="1">IF(ISNA(MATCH(IR$3,Ferien!$R$5:$R$44,0)),IF(IQ27&gt;0,IF(AND(IQ27=1,IP27=0),0,IQ27-1),0),INDIRECT("Ferien!$BD"&amp;(MATCH(IR$3,Ferien!$R$5:$R$44,0))+4)+1)</f>
        <v>0</v>
      </c>
      <c r="IS27" s="18">
        <f ca="1">IF(ISNA(MATCH(IS$3,Ferien!$R$5:$R$44,0)),IF(IR27&gt;0,IF(AND(IR27=1,IQ27=0),0,IR27-1),0),INDIRECT("Ferien!$BD"&amp;(MATCH(IS$3,Ferien!$R$5:$R$44,0))+4)+1)</f>
        <v>0</v>
      </c>
      <c r="IT27" s="18">
        <f ca="1">IF(ISNA(MATCH(IT$3,Ferien!$R$5:$R$44,0)),IF(IS27&gt;0,IF(AND(IS27=1,IR27=0),0,IS27-1),0),INDIRECT("Ferien!$BD"&amp;(MATCH(IT$3,Ferien!$R$5:$R$44,0))+4)+1)</f>
        <v>0</v>
      </c>
      <c r="IU27" s="18">
        <f ca="1">IF(ISNA(MATCH(IU$3,Ferien!$R$5:$R$44,0)),IF(IT27&gt;0,IF(AND(IT27=1,IS27=0),0,IT27-1),0),INDIRECT("Ferien!$BD"&amp;(MATCH(IU$3,Ferien!$R$5:$R$44,0))+4)+1)</f>
        <v>0</v>
      </c>
      <c r="IV27" s="18">
        <f ca="1">IF(ISNA(MATCH(IV$3,Ferien!$R$5:$R$44,0)),IF(IU27&gt;0,IF(AND(IU27=1,IT27=0),0,IU27-1),0),INDIRECT("Ferien!$BD"&amp;(MATCH(IV$3,Ferien!$R$5:$R$44,0))+4)+1)</f>
        <v>0</v>
      </c>
      <c r="IW27" s="18">
        <f ca="1">IF(ISNA(MATCH(IW$3,Ferien!$R$5:$R$44,0)),IF(IV27&gt;0,IF(AND(IV27=1,IU27=0),0,IV27-1),0),INDIRECT("Ferien!$BD"&amp;(MATCH(IW$3,Ferien!$R$5:$R$44,0))+4)+1)</f>
        <v>0</v>
      </c>
      <c r="IX27" s="18">
        <f ca="1">IF(ISNA(MATCH(IX$3,Ferien!$R$5:$R$44,0)),IF(IW27&gt;0,IF(AND(IW27=1,IV27=0),0,IW27-1),0),INDIRECT("Ferien!$BD"&amp;(MATCH(IX$3,Ferien!$R$5:$R$44,0))+4)+1)</f>
        <v>0</v>
      </c>
      <c r="IY27" s="18">
        <f ca="1">IF(ISNA(MATCH(IY$3,Ferien!$R$5:$R$44,0)),IF(IX27&gt;0,IF(AND(IX27=1,IW27=0),0,IX27-1),0),INDIRECT("Ferien!$BD"&amp;(MATCH(IY$3,Ferien!$R$5:$R$44,0))+4)+1)</f>
        <v>0</v>
      </c>
      <c r="IZ27" s="18">
        <f ca="1">IF(ISNA(MATCH(IZ$3,Ferien!$R$5:$R$44,0)),IF(IY27&gt;0,IF(AND(IY27=1,IX27=0),0,IY27-1),0),INDIRECT("Ferien!$BD"&amp;(MATCH(IZ$3,Ferien!$R$5:$R$44,0))+4)+1)</f>
        <v>0</v>
      </c>
      <c r="JA27" s="18">
        <f ca="1">IF(ISNA(MATCH(JA$3,Ferien!$R$5:$R$44,0)),IF(IZ27&gt;0,IF(AND(IZ27=1,IY27=0),0,IZ27-1),0),INDIRECT("Ferien!$BD"&amp;(MATCH(JA$3,Ferien!$R$5:$R$44,0))+4)+1)</f>
        <v>0</v>
      </c>
      <c r="JB27" s="18">
        <f ca="1">IF(ISNA(MATCH(JB$3,Ferien!$R$5:$R$44,0)),IF(JA27&gt;0,IF(AND(JA27=1,IZ27=0),0,JA27-1),0),INDIRECT("Ferien!$BD"&amp;(MATCH(JB$3,Ferien!$R$5:$R$44,0))+4)+1)</f>
        <v>0</v>
      </c>
      <c r="JC27" s="18">
        <f ca="1">IF(ISNA(MATCH(JC$3,Ferien!$R$5:$R$44,0)),IF(JB27&gt;0,IF(AND(JB27=1,JA27=0),0,JB27-1),0),INDIRECT("Ferien!$BD"&amp;(MATCH(JC$3,Ferien!$R$5:$R$44,0))+4)+1)</f>
        <v>0</v>
      </c>
      <c r="JD27" s="18">
        <f ca="1">IF(ISNA(MATCH(JD$3,Ferien!$R$5:$R$44,0)),IF(JC27&gt;0,IF(AND(JC27=1,JB27=0),0,JC27-1),0),INDIRECT("Ferien!$BD"&amp;(MATCH(JD$3,Ferien!$R$5:$R$44,0))+4)+1)</f>
        <v>0</v>
      </c>
      <c r="JE27" s="18">
        <f ca="1">IF(ISNA(MATCH(JE$3,Ferien!$R$5:$R$44,0)),IF(JD27&gt;0,IF(AND(JD27=1,JC27=0),0,JD27-1),0),INDIRECT("Ferien!$BD"&amp;(MATCH(JE$3,Ferien!$R$5:$R$44,0))+4)+1)</f>
        <v>0</v>
      </c>
      <c r="JF27" s="18">
        <f ca="1">IF(ISNA(MATCH(JF$3,Ferien!$R$5:$R$44,0)),IF(JE27&gt;0,IF(AND(JE27=1,JD27=0),0,JE27-1),0),INDIRECT("Ferien!$BD"&amp;(MATCH(JF$3,Ferien!$R$5:$R$44,0))+4)+1)</f>
        <v>0</v>
      </c>
      <c r="JG27" s="18">
        <f ca="1">IF(ISNA(MATCH(JG$3,Ferien!$R$5:$R$44,0)),IF(JF27&gt;0,IF(AND(JF27=1,JE27=0),0,JF27-1),0),INDIRECT("Ferien!$BD"&amp;(MATCH(JG$3,Ferien!$R$5:$R$44,0))+4)+1)</f>
        <v>0</v>
      </c>
      <c r="JH27" s="18">
        <f ca="1">IF(ISNA(MATCH(JH$3,Ferien!$R$5:$R$44,0)),IF(JG27&gt;0,IF(AND(JG27=1,JF27=0),0,JG27-1),0),INDIRECT("Ferien!$BD"&amp;(MATCH(JH$3,Ferien!$R$5:$R$44,0))+4)+1)</f>
        <v>0</v>
      </c>
      <c r="JI27" s="18">
        <f ca="1">IF(ISNA(MATCH(JI$3,Ferien!$R$5:$R$44,0)),IF(JH27&gt;0,IF(AND(JH27=1,JG27=0),0,JH27-1),0),INDIRECT("Ferien!$BD"&amp;(MATCH(JI$3,Ferien!$R$5:$R$44,0))+4)+1)</f>
        <v>0</v>
      </c>
      <c r="JJ27" s="18">
        <f ca="1">IF(ISNA(MATCH(JJ$3,Ferien!$R$5:$R$44,0)),IF(JI27&gt;0,IF(AND(JI27=1,JH27=0),0,JI27-1),0),INDIRECT("Ferien!$BD"&amp;(MATCH(JJ$3,Ferien!$R$5:$R$44,0))+4)+1)</f>
        <v>0</v>
      </c>
      <c r="JK27" s="18">
        <f ca="1">IF(ISNA(MATCH(JK$3,Ferien!$R$5:$R$44,0)),IF(JJ27&gt;0,IF(AND(JJ27=1,JI27=0),0,JJ27-1),0),INDIRECT("Ferien!$BD"&amp;(MATCH(JK$3,Ferien!$R$5:$R$44,0))+4)+1)</f>
        <v>0</v>
      </c>
      <c r="JL27" s="18">
        <f ca="1">IF(ISNA(MATCH(JL$3,Ferien!$R$5:$R$44,0)),IF(JK27&gt;0,IF(AND(JK27=1,JJ27=0),0,JK27-1),0),INDIRECT("Ferien!$BD"&amp;(MATCH(JL$3,Ferien!$R$5:$R$44,0))+4)+1)</f>
        <v>0</v>
      </c>
      <c r="JM27" s="18">
        <f ca="1">IF(ISNA(MATCH(JM$3,Ferien!$R$5:$R$44,0)),IF(JL27&gt;0,IF(AND(JL27=1,JK27=0),0,JL27-1),0),INDIRECT("Ferien!$BD"&amp;(MATCH(JM$3,Ferien!$R$5:$R$44,0))+4)+1)</f>
        <v>0</v>
      </c>
      <c r="JN27" s="18">
        <f ca="1">IF(ISNA(MATCH(JN$3,Ferien!$R$5:$R$44,0)),IF(JM27&gt;0,IF(AND(JM27=1,JL27=0),0,JM27-1),0),INDIRECT("Ferien!$BD"&amp;(MATCH(JN$3,Ferien!$R$5:$R$44,0))+4)+1)</f>
        <v>0</v>
      </c>
      <c r="JO27" s="18">
        <f ca="1">IF(ISNA(MATCH(JO$3,Ferien!$R$5:$R$44,0)),IF(JN27&gt;0,IF(AND(JN27=1,JM27=0),0,JN27-1),0),INDIRECT("Ferien!$BD"&amp;(MATCH(JO$3,Ferien!$R$5:$R$44,0))+4)+1)</f>
        <v>0</v>
      </c>
      <c r="JP27" s="18">
        <f ca="1">IF(ISNA(MATCH(JP$3,Ferien!$R$5:$R$44,0)),IF(JO27&gt;0,IF(AND(JO27=1,JN27=0),0,JO27-1),0),INDIRECT("Ferien!$BD"&amp;(MATCH(JP$3,Ferien!$R$5:$R$44,0))+4)+1)</f>
        <v>0</v>
      </c>
      <c r="JQ27" s="18">
        <f ca="1">IF(ISNA(MATCH(JQ$3,Ferien!$R$5:$R$44,0)),IF(JP27&gt;0,IF(AND(JP27=1,JO27=0),0,JP27-1),0),INDIRECT("Ferien!$BD"&amp;(MATCH(JQ$3,Ferien!$R$5:$R$44,0))+4)+1)</f>
        <v>0</v>
      </c>
      <c r="JR27" s="18">
        <f ca="1">IF(ISNA(MATCH(JR$3,Ferien!$R$5:$R$44,0)),IF(JQ27&gt;0,IF(AND(JQ27=1,JP27=0),0,JQ27-1),0),INDIRECT("Ferien!$BD"&amp;(MATCH(JR$3,Ferien!$R$5:$R$44,0))+4)+1)</f>
        <v>0</v>
      </c>
      <c r="JS27" s="18">
        <f ca="1">IF(ISNA(MATCH(JS$3,Ferien!$R$5:$R$44,0)),IF(JR27&gt;0,IF(AND(JR27=1,JQ27=0),0,JR27-1),0),INDIRECT("Ferien!$BD"&amp;(MATCH(JS$3,Ferien!$R$5:$R$44,0))+4)+1)</f>
        <v>0</v>
      </c>
      <c r="JT27" s="18">
        <f ca="1">IF(ISNA(MATCH(JT$3,Ferien!$R$5:$R$44,0)),IF(JS27&gt;0,IF(AND(JS27=1,JR27=0),0,JS27-1),0),INDIRECT("Ferien!$BD"&amp;(MATCH(JT$3,Ferien!$R$5:$R$44,0))+4)+1)</f>
        <v>0</v>
      </c>
      <c r="JU27" s="18">
        <f ca="1">IF(ISNA(MATCH(JU$3,Ferien!$R$5:$R$44,0)),IF(JT27&gt;0,IF(AND(JT27=1,JS27=0),0,JT27-1),0),INDIRECT("Ferien!$BD"&amp;(MATCH(JU$3,Ferien!$R$5:$R$44,0))+4)+1)</f>
        <v>0</v>
      </c>
      <c r="JV27" s="18">
        <f ca="1">IF(ISNA(MATCH(JV$3,Ferien!$R$5:$R$44,0)),IF(JU27&gt;0,IF(AND(JU27=1,JT27=0),0,JU27-1),0),INDIRECT("Ferien!$BD"&amp;(MATCH(JV$3,Ferien!$R$5:$R$44,0))+4)+1)</f>
        <v>0</v>
      </c>
      <c r="JW27" s="18">
        <f ca="1">IF(ISNA(MATCH(JW$3,Ferien!$R$5:$R$44,0)),IF(JV27&gt;0,IF(AND(JV27=1,JU27=0),0,JV27-1),0),INDIRECT("Ferien!$BD"&amp;(MATCH(JW$3,Ferien!$R$5:$R$44,0))+4)+1)</f>
        <v>0</v>
      </c>
      <c r="JX27" s="18">
        <f ca="1">IF(ISNA(MATCH(JX$3,Ferien!$R$5:$R$44,0)),IF(JW27&gt;0,IF(AND(JW27=1,JV27=0),0,JW27-1),0),INDIRECT("Ferien!$BD"&amp;(MATCH(JX$3,Ferien!$R$5:$R$44,0))+4)+1)</f>
        <v>0</v>
      </c>
      <c r="JY27" s="18">
        <f ca="1">IF(ISNA(MATCH(JY$3,Ferien!$R$5:$R$44,0)),IF(JX27&gt;0,IF(AND(JX27=1,JW27=0),0,JX27-1),0),INDIRECT("Ferien!$BD"&amp;(MATCH(JY$3,Ferien!$R$5:$R$44,0))+4)+1)</f>
        <v>0</v>
      </c>
      <c r="JZ27" s="18">
        <f ca="1">IF(ISNA(MATCH(JZ$3,Ferien!$R$5:$R$44,0)),IF(JY27&gt;0,IF(AND(JY27=1,JX27=0),0,JY27-1),0),INDIRECT("Ferien!$BD"&amp;(MATCH(JZ$3,Ferien!$R$5:$R$44,0))+4)+1)</f>
        <v>0</v>
      </c>
      <c r="KA27" s="18">
        <f ca="1">IF(ISNA(MATCH(KA$3,Ferien!$R$5:$R$44,0)),IF(JZ27&gt;0,IF(AND(JZ27=1,JY27=0),0,JZ27-1),0),INDIRECT("Ferien!$BD"&amp;(MATCH(KA$3,Ferien!$R$5:$R$44,0))+4)+1)</f>
        <v>0</v>
      </c>
      <c r="KB27" s="18">
        <f ca="1">IF(ISNA(MATCH(KB$3,Ferien!$R$5:$R$44,0)),IF(KA27&gt;0,IF(AND(KA27=1,JZ27=0),0,KA27-1),0),INDIRECT("Ferien!$BD"&amp;(MATCH(KB$3,Ferien!$R$5:$R$44,0))+4)+1)</f>
        <v>0</v>
      </c>
      <c r="KC27" s="18">
        <f ca="1">IF(ISNA(MATCH(KC$3,Ferien!$R$5:$R$44,0)),IF(KB27&gt;0,IF(AND(KB27=1,KA27=0),0,KB27-1),0),INDIRECT("Ferien!$BD"&amp;(MATCH(KC$3,Ferien!$R$5:$R$44,0))+4)+1)</f>
        <v>0</v>
      </c>
      <c r="KD27" s="18">
        <f ca="1">IF(ISNA(MATCH(KD$3,Ferien!$R$5:$R$44,0)),IF(KC27&gt;0,IF(AND(KC27=1,KB27=0),0,KC27-1),0),INDIRECT("Ferien!$BD"&amp;(MATCH(KD$3,Ferien!$R$5:$R$44,0))+4)+1)</f>
        <v>0</v>
      </c>
      <c r="KE27" s="18">
        <f ca="1">IF(ISNA(MATCH(KE$3,Ferien!$R$5:$R$44,0)),IF(KD27&gt;0,IF(AND(KD27=1,KC27=0),0,KD27-1),0),INDIRECT("Ferien!$BD"&amp;(MATCH(KE$3,Ferien!$R$5:$R$44,0))+4)+1)</f>
        <v>0</v>
      </c>
      <c r="KF27" s="18">
        <f ca="1">IF(ISNA(MATCH(KF$3,Ferien!$R$5:$R$44,0)),IF(KE27&gt;0,IF(AND(KE27=1,KD27=0),0,KE27-1),0),INDIRECT("Ferien!$BD"&amp;(MATCH(KF$3,Ferien!$R$5:$R$44,0))+4)+1)</f>
        <v>0</v>
      </c>
      <c r="KG27" s="18">
        <f ca="1">IF(ISNA(MATCH(KG$3,Ferien!$R$5:$R$44,0)),IF(KF27&gt;0,IF(AND(KF27=1,KE27=0),0,KF27-1),0),INDIRECT("Ferien!$BD"&amp;(MATCH(KG$3,Ferien!$R$5:$R$44,0))+4)+1)</f>
        <v>0</v>
      </c>
      <c r="KH27" s="18">
        <f ca="1">IF(ISNA(MATCH(KH$3,Ferien!$R$5:$R$44,0)),IF(KG27&gt;0,IF(AND(KG27=1,KF27=0),0,KG27-1),0),INDIRECT("Ferien!$BD"&amp;(MATCH(KH$3,Ferien!$R$5:$R$44,0))+4)+1)</f>
        <v>0</v>
      </c>
      <c r="KI27" s="18">
        <f ca="1">IF(ISNA(MATCH(KI$3,Ferien!$R$5:$R$44,0)),IF(KH27&gt;0,IF(AND(KH27=1,KG27=0),0,KH27-1),0),INDIRECT("Ferien!$BD"&amp;(MATCH(KI$3,Ferien!$R$5:$R$44,0))+4)+1)</f>
        <v>0</v>
      </c>
      <c r="KJ27" s="18">
        <f ca="1">IF(ISNA(MATCH(KJ$3,Ferien!$R$5:$R$44,0)),IF(KI27&gt;0,IF(AND(KI27=1,KH27=0),0,KI27-1),0),INDIRECT("Ferien!$BD"&amp;(MATCH(KJ$3,Ferien!$R$5:$R$44,0))+4)+1)</f>
        <v>0</v>
      </c>
      <c r="KK27" s="18">
        <f ca="1">IF(ISNA(MATCH(KK$3,Ferien!$R$5:$R$44,0)),IF(KJ27&gt;0,IF(AND(KJ27=1,KI27=0),0,KJ27-1),0),INDIRECT("Ferien!$BD"&amp;(MATCH(KK$3,Ferien!$R$5:$R$44,0))+4)+1)</f>
        <v>0</v>
      </c>
      <c r="KL27" s="18">
        <f ca="1">IF(ISNA(MATCH(KL$3,Ferien!$R$5:$R$44,0)),IF(KK27&gt;0,IF(AND(KK27=1,KJ27=0),0,KK27-1),0),INDIRECT("Ferien!$BD"&amp;(MATCH(KL$3,Ferien!$R$5:$R$44,0))+4)+1)</f>
        <v>0</v>
      </c>
      <c r="KM27" s="18">
        <f ca="1">IF(ISNA(MATCH(KM$3,Ferien!$R$5:$R$44,0)),IF(KL27&gt;0,IF(AND(KL27=1,KK27=0),0,KL27-1),0),INDIRECT("Ferien!$BD"&amp;(MATCH(KM$3,Ferien!$R$5:$R$44,0))+4)+1)</f>
        <v>0</v>
      </c>
      <c r="KN27" s="18">
        <f ca="1">IF(ISNA(MATCH(KN$3,Ferien!$R$5:$R$44,0)),IF(KM27&gt;0,IF(AND(KM27=1,KL27=0),0,KM27-1),0),INDIRECT("Ferien!$BD"&amp;(MATCH(KN$3,Ferien!$R$5:$R$44,0))+4)+1)</f>
        <v>0</v>
      </c>
      <c r="KO27" s="18">
        <f ca="1">IF(ISNA(MATCH(KO$3,Ferien!$R$5:$R$44,0)),IF(KN27&gt;0,IF(AND(KN27=1,KM27=0),0,KN27-1),0),INDIRECT("Ferien!$BD"&amp;(MATCH(KO$3,Ferien!$R$5:$R$44,0))+4)+1)</f>
        <v>0</v>
      </c>
      <c r="KP27" s="18">
        <f ca="1">IF(ISNA(MATCH(KP$3,Ferien!$R$5:$R$44,0)),IF(KO27&gt;0,IF(AND(KO27=1,KN27=0),0,KO27-1),0),INDIRECT("Ferien!$BD"&amp;(MATCH(KP$3,Ferien!$R$5:$R$44,0))+4)+1)</f>
        <v>0</v>
      </c>
      <c r="KQ27" s="18">
        <f ca="1">IF(ISNA(MATCH(KQ$3,Ferien!$R$5:$R$44,0)),IF(KP27&gt;0,IF(AND(KP27=1,KO27=0),0,KP27-1),0),INDIRECT("Ferien!$BD"&amp;(MATCH(KQ$3,Ferien!$R$5:$R$44,0))+4)+1)</f>
        <v>0</v>
      </c>
      <c r="KR27" s="18">
        <f ca="1">IF(ISNA(MATCH(KR$3,Ferien!$R$5:$R$44,0)),IF(KQ27&gt;0,IF(AND(KQ27=1,KP27=0),0,KQ27-1),0),INDIRECT("Ferien!$BD"&amp;(MATCH(KR$3,Ferien!$R$5:$R$44,0))+4)+1)</f>
        <v>0</v>
      </c>
      <c r="KS27" s="18">
        <f ca="1">IF(ISNA(MATCH(KS$3,Ferien!$R$5:$R$44,0)),IF(KR27&gt;0,IF(AND(KR27=1,KQ27=0),0,KR27-1),0),INDIRECT("Ferien!$BD"&amp;(MATCH(KS$3,Ferien!$R$5:$R$44,0))+4)+1)</f>
        <v>0</v>
      </c>
      <c r="KT27" s="18">
        <f ca="1">IF(ISNA(MATCH(KT$3,Ferien!$R$5:$R$44,0)),IF(KS27&gt;0,IF(AND(KS27=1,KR27=0),0,KS27-1),0),INDIRECT("Ferien!$BD"&amp;(MATCH(KT$3,Ferien!$R$5:$R$44,0))+4)+1)</f>
        <v>0</v>
      </c>
      <c r="KU27" s="18">
        <f ca="1">IF(ISNA(MATCH(KU$3,Ferien!$R$5:$R$44,0)),IF(KT27&gt;0,IF(AND(KT27=1,KS27=0),0,KT27-1),0),INDIRECT("Ferien!$BD"&amp;(MATCH(KU$3,Ferien!$R$5:$R$44,0))+4)+1)</f>
        <v>0</v>
      </c>
      <c r="KV27" s="18">
        <f ca="1">IF(ISNA(MATCH(KV$3,Ferien!$R$5:$R$44,0)),IF(KU27&gt;0,IF(AND(KU27=1,KT27=0),0,KU27-1),0),INDIRECT("Ferien!$BD"&amp;(MATCH(KV$3,Ferien!$R$5:$R$44,0))+4)+1)</f>
        <v>0</v>
      </c>
      <c r="KW27" s="18">
        <f ca="1">IF(ISNA(MATCH(KW$3,Ferien!$R$5:$R$44,0)),IF(KV27&gt;0,IF(AND(KV27=1,KU27=0),0,KV27-1),0),INDIRECT("Ferien!$BD"&amp;(MATCH(KW$3,Ferien!$R$5:$R$44,0))+4)+1)</f>
        <v>0</v>
      </c>
      <c r="KX27" s="18">
        <f ca="1">IF(ISNA(MATCH(KX$3,Ferien!$R$5:$R$44,0)),IF(KW27&gt;0,IF(AND(KW27=1,KV27=0),0,KW27-1),0),INDIRECT("Ferien!$BD"&amp;(MATCH(KX$3,Ferien!$R$5:$R$44,0))+4)+1)</f>
        <v>0</v>
      </c>
      <c r="KY27" s="18">
        <f ca="1">IF(ISNA(MATCH(KY$3,Ferien!$R$5:$R$44,0)),IF(KX27&gt;0,IF(AND(KX27=1,KW27=0),0,KX27-1),0),INDIRECT("Ferien!$BD"&amp;(MATCH(KY$3,Ferien!$R$5:$R$44,0))+4)+1)</f>
        <v>0</v>
      </c>
      <c r="KZ27" s="18">
        <f ca="1">IF(ISNA(MATCH(KZ$3,Ferien!$R$5:$R$44,0)),IF(KY27&gt;0,IF(AND(KY27=1,KX27=0),0,KY27-1),0),INDIRECT("Ferien!$BD"&amp;(MATCH(KZ$3,Ferien!$R$5:$R$44,0))+4)+1)</f>
        <v>0</v>
      </c>
      <c r="LA27" s="18">
        <f ca="1">IF(ISNA(MATCH(LA$3,Ferien!$R$5:$R$44,0)),IF(KZ27&gt;0,IF(AND(KZ27=1,KY27=0),0,KZ27-1),0),INDIRECT("Ferien!$BD"&amp;(MATCH(LA$3,Ferien!$R$5:$R$44,0))+4)+1)</f>
        <v>0</v>
      </c>
      <c r="LB27" s="18">
        <f ca="1">IF(ISNA(MATCH(LB$3,Ferien!$R$5:$R$44,0)),IF(LA27&gt;0,IF(AND(LA27=1,KZ27=0),0,LA27-1),0),INDIRECT("Ferien!$BD"&amp;(MATCH(LB$3,Ferien!$R$5:$R$44,0))+4)+1)</f>
        <v>0</v>
      </c>
      <c r="LC27" s="18">
        <f ca="1">IF(ISNA(MATCH(LC$3,Ferien!$R$5:$R$44,0)),IF(LB27&gt;0,IF(AND(LB27=1,LA27=0),0,LB27-1),0),INDIRECT("Ferien!$BD"&amp;(MATCH(LC$3,Ferien!$R$5:$R$44,0))+4)+1)</f>
        <v>0</v>
      </c>
      <c r="LD27" s="18">
        <f ca="1">IF(ISNA(MATCH(LD$3,Ferien!$R$5:$R$44,0)),IF(LC27&gt;0,IF(AND(LC27=1,LB27=0),0,LC27-1),0),INDIRECT("Ferien!$BD"&amp;(MATCH(LD$3,Ferien!$R$5:$R$44,0))+4)+1)</f>
        <v>0</v>
      </c>
      <c r="LE27" s="18">
        <f ca="1">IF(ISNA(MATCH(LE$3,Ferien!$R$5:$R$44,0)),IF(LD27&gt;0,IF(AND(LD27=1,LC27=0),0,LD27-1),0),INDIRECT("Ferien!$BD"&amp;(MATCH(LE$3,Ferien!$R$5:$R$44,0))+4)+1)</f>
        <v>0</v>
      </c>
      <c r="LF27" s="18">
        <f ca="1">IF(ISNA(MATCH(LF$3,Ferien!$R$5:$R$44,0)),IF(LE27&gt;0,IF(AND(LE27=1,LD27=0),0,LE27-1),0),INDIRECT("Ferien!$BD"&amp;(MATCH(LF$3,Ferien!$R$5:$R$44,0))+4)+1)</f>
        <v>0</v>
      </c>
      <c r="LG27" s="18">
        <f ca="1">IF(ISNA(MATCH(LG$3,Ferien!$R$5:$R$44,0)),IF(LF27&gt;0,IF(AND(LF27=1,LE27=0),0,LF27-1),0),INDIRECT("Ferien!$BD"&amp;(MATCH(LG$3,Ferien!$R$5:$R$44,0))+4)+1)</f>
        <v>0</v>
      </c>
      <c r="LH27" s="18">
        <f ca="1">IF(ISNA(MATCH(LH$3,Ferien!$R$5:$R$44,0)),IF(LG27&gt;0,IF(AND(LG27=1,LF27=0),0,LG27-1),0),INDIRECT("Ferien!$BD"&amp;(MATCH(LH$3,Ferien!$R$5:$R$44,0))+4)+1)</f>
        <v>0</v>
      </c>
      <c r="LI27" s="18">
        <f ca="1">IF(ISNA(MATCH(LI$3,Ferien!$R$5:$R$44,0)),IF(LH27&gt;0,IF(AND(LH27=1,LG27=0),0,LH27-1),0),INDIRECT("Ferien!$BD"&amp;(MATCH(LI$3,Ferien!$R$5:$R$44,0))+4)+1)</f>
        <v>0</v>
      </c>
      <c r="LJ27" s="18">
        <f ca="1">IF(ISNA(MATCH(LJ$3,Ferien!$R$5:$R$44,0)),IF(LI27&gt;0,IF(AND(LI27=1,LH27=0),0,LI27-1),0),INDIRECT("Ferien!$BD"&amp;(MATCH(LJ$3,Ferien!$R$5:$R$44,0))+4)+1)</f>
        <v>0</v>
      </c>
      <c r="LK27" s="18">
        <f ca="1">IF(ISNA(MATCH(LK$3,Ferien!$R$5:$R$44,0)),IF(LJ27&gt;0,IF(AND(LJ27=1,LI27=0),0,LJ27-1),0),INDIRECT("Ferien!$BD"&amp;(MATCH(LK$3,Ferien!$R$5:$R$44,0))+4)+1)</f>
        <v>0</v>
      </c>
      <c r="LL27" s="18">
        <f ca="1">IF(ISNA(MATCH(LL$3,Ferien!$R$5:$R$44,0)),IF(LK27&gt;0,IF(AND(LK27=1,LJ27=0),0,LK27-1),0),INDIRECT("Ferien!$BD"&amp;(MATCH(LL$3,Ferien!$R$5:$R$44,0))+4)+1)</f>
        <v>0</v>
      </c>
      <c r="LM27" s="18">
        <f ca="1">IF(ISNA(MATCH(LM$3,Ferien!$R$5:$R$44,0)),IF(LL27&gt;0,IF(AND(LL27=1,LK27=0),0,LL27-1),0),INDIRECT("Ferien!$BD"&amp;(MATCH(LM$3,Ferien!$R$5:$R$44,0))+4)+1)</f>
        <v>0</v>
      </c>
      <c r="LN27" s="18">
        <f ca="1">IF(ISNA(MATCH(LN$3,Ferien!$R$5:$R$44,0)),IF(LM27&gt;0,IF(AND(LM27=1,LL27=0),0,LM27-1),0),INDIRECT("Ferien!$BD"&amp;(MATCH(LN$3,Ferien!$R$5:$R$44,0))+4)+1)</f>
        <v>0</v>
      </c>
      <c r="LO27" s="18">
        <f ca="1">IF(ISNA(MATCH(LO$3,Ferien!$R$5:$R$44,0)),IF(LN27&gt;0,IF(AND(LN27=1,LM27=0),0,LN27-1),0),INDIRECT("Ferien!$BD"&amp;(MATCH(LO$3,Ferien!$R$5:$R$44,0))+4)+1)</f>
        <v>0</v>
      </c>
      <c r="LP27" s="18">
        <f ca="1">IF(ISNA(MATCH(LP$3,Ferien!$R$5:$R$44,0)),IF(LO27&gt;0,IF(AND(LO27=1,LN27=0),0,LO27-1),0),INDIRECT("Ferien!$BD"&amp;(MATCH(LP$3,Ferien!$R$5:$R$44,0))+4)+1)</f>
        <v>0</v>
      </c>
      <c r="LQ27" s="18">
        <f ca="1">IF(ISNA(MATCH(LQ$3,Ferien!$R$5:$R$44,0)),IF(LP27&gt;0,IF(AND(LP27=1,LO27=0),0,LP27-1),0),INDIRECT("Ferien!$BD"&amp;(MATCH(LQ$3,Ferien!$R$5:$R$44,0))+4)+1)</f>
        <v>0</v>
      </c>
      <c r="LR27" s="18">
        <f ca="1">IF(ISNA(MATCH(LR$3,Ferien!$R$5:$R$44,0)),IF(LQ27&gt;0,IF(AND(LQ27=1,LP27=0),0,LQ27-1),0),INDIRECT("Ferien!$BD"&amp;(MATCH(LR$3,Ferien!$R$5:$R$44,0))+4)+1)</f>
        <v>0</v>
      </c>
      <c r="LS27" s="18">
        <f ca="1">IF(ISNA(MATCH(LS$3,Ferien!$R$5:$R$44,0)),IF(LR27&gt;0,IF(AND(LR27=1,LQ27=0),0,LR27-1),0),INDIRECT("Ferien!$BD"&amp;(MATCH(LS$3,Ferien!$R$5:$R$44,0))+4)+1)</f>
        <v>0</v>
      </c>
      <c r="LT27" s="18">
        <f ca="1">IF(ISNA(MATCH(LT$3,Ferien!$R$5:$R$44,0)),IF(LS27&gt;0,IF(AND(LS27=1,LR27=0),0,LS27-1),0),INDIRECT("Ferien!$BD"&amp;(MATCH(LT$3,Ferien!$R$5:$R$44,0))+4)+1)</f>
        <v>0</v>
      </c>
      <c r="LU27" s="18">
        <f ca="1">IF(ISNA(MATCH(LU$3,Ferien!$R$5:$R$44,0)),IF(LT27&gt;0,IF(AND(LT27=1,LS27=0),0,LT27-1),0),INDIRECT("Ferien!$BD"&amp;(MATCH(LU$3,Ferien!$R$5:$R$44,0))+4)+1)</f>
        <v>0</v>
      </c>
      <c r="LV27" s="18">
        <f ca="1">IF(ISNA(MATCH(LV$3,Ferien!$R$5:$R$44,0)),IF(LU27&gt;0,IF(AND(LU27=1,LT27=0),0,LU27-1),0),INDIRECT("Ferien!$BD"&amp;(MATCH(LV$3,Ferien!$R$5:$R$44,0))+4)+1)</f>
        <v>0</v>
      </c>
      <c r="LW27" s="18">
        <f ca="1">IF(ISNA(MATCH(LW$3,Ferien!$R$5:$R$44,0)),IF(LV27&gt;0,IF(AND(LV27=1,LU27=0),0,LV27-1),0),INDIRECT("Ferien!$BD"&amp;(MATCH(LW$3,Ferien!$R$5:$R$44,0))+4)+1)</f>
        <v>0</v>
      </c>
      <c r="LX27" s="18">
        <f ca="1">IF(ISNA(MATCH(LX$3,Ferien!$R$5:$R$44,0)),IF(LW27&gt;0,IF(AND(LW27=1,LV27=0),0,LW27-1),0),INDIRECT("Ferien!$BD"&amp;(MATCH(LX$3,Ferien!$R$5:$R$44,0))+4)+1)</f>
        <v>0</v>
      </c>
      <c r="LY27" s="18">
        <f ca="1">IF(ISNA(MATCH(LY$3,Ferien!$R$5:$R$44,0)),IF(LX27&gt;0,IF(AND(LX27=1,LW27=0),0,LX27-1),0),INDIRECT("Ferien!$BD"&amp;(MATCH(LY$3,Ferien!$R$5:$R$44,0))+4)+1)</f>
        <v>0</v>
      </c>
      <c r="LZ27" s="18">
        <f ca="1">IF(ISNA(MATCH(LZ$3,Ferien!$R$5:$R$44,0)),IF(LY27&gt;0,IF(AND(LY27=1,LX27=0),0,LY27-1),0),INDIRECT("Ferien!$BD"&amp;(MATCH(LZ$3,Ferien!$R$5:$R$44,0))+4)+1)</f>
        <v>0</v>
      </c>
      <c r="MA27" s="18">
        <f ca="1">IF(ISNA(MATCH(MA$3,Ferien!$R$5:$R$44,0)),IF(LZ27&gt;0,IF(AND(LZ27=1,LY27=0),0,LZ27-1),0),INDIRECT("Ferien!$BD"&amp;(MATCH(MA$3,Ferien!$R$5:$R$44,0))+4)+1)</f>
        <v>0</v>
      </c>
      <c r="MB27" s="18">
        <f ca="1">IF(ISNA(MATCH(MB$3,Ferien!$R$5:$R$44,0)),IF(MA27&gt;0,IF(AND(MA27=1,LZ27=0),0,MA27-1),0),INDIRECT("Ferien!$BD"&amp;(MATCH(MB$3,Ferien!$R$5:$R$44,0))+4)+1)</f>
        <v>0</v>
      </c>
      <c r="MC27" s="18">
        <f ca="1">IF(ISNA(MATCH(MC$3,Ferien!$R$5:$R$44,0)),IF(MB27&gt;0,IF(AND(MB27=1,MA27=0),0,MB27-1),0),INDIRECT("Ferien!$BD"&amp;(MATCH(MC$3,Ferien!$R$5:$R$44,0))+4)+1)</f>
        <v>0</v>
      </c>
      <c r="MD27" s="18">
        <f ca="1">IF(ISNA(MATCH(MD$3,Ferien!$R$5:$R$44,0)),IF(MC27&gt;0,IF(AND(MC27=1,MB27=0),0,MC27-1),0),INDIRECT("Ferien!$BD"&amp;(MATCH(MD$3,Ferien!$R$5:$R$44,0))+4)+1)</f>
        <v>0</v>
      </c>
      <c r="ME27" s="18">
        <f ca="1">IF(ISNA(MATCH(ME$3,Ferien!$R$5:$R$44,0)),IF(MD27&gt;0,IF(AND(MD27=1,MC27=0),0,MD27-1),0),INDIRECT("Ferien!$BD"&amp;(MATCH(ME$3,Ferien!$R$5:$R$44,0))+4)+1)</f>
        <v>0</v>
      </c>
      <c r="MF27" s="18">
        <f ca="1">IF(ISNA(MATCH(MF$3,Ferien!$R$5:$R$44,0)),IF(ME27&gt;0,IF(AND(ME27=1,MD27=0),0,ME27-1),0),INDIRECT("Ferien!$BD"&amp;(MATCH(MF$3,Ferien!$R$5:$R$44,0))+4)+1)</f>
        <v>0</v>
      </c>
      <c r="MG27" s="18">
        <f ca="1">IF(ISNA(MATCH(MG$3,Ferien!$R$5:$R$44,0)),IF(MF27&gt;0,IF(AND(MF27=1,ME27=0),0,MF27-1),0),INDIRECT("Ferien!$BD"&amp;(MATCH(MG$3,Ferien!$R$5:$R$44,0))+4)+1)</f>
        <v>0</v>
      </c>
      <c r="MH27" s="18">
        <f ca="1">IF(ISNA(MATCH(MH$3,Ferien!$R$5:$R$44,0)),IF(MG27&gt;0,IF(AND(MG27=1,MF27=0),0,MG27-1),0),INDIRECT("Ferien!$BD"&amp;(MATCH(MH$3,Ferien!$R$5:$R$44,0))+4)+1)</f>
        <v>0</v>
      </c>
      <c r="MI27" s="18">
        <f ca="1">IF(ISNA(MATCH(MI$3,Ferien!$R$5:$R$44,0)),IF(MH27&gt;0,IF(AND(MH27=1,MG27=0),0,MH27-1),0),INDIRECT("Ferien!$BD"&amp;(MATCH(MI$3,Ferien!$R$5:$R$44,0))+4)+1)</f>
        <v>0</v>
      </c>
      <c r="MJ27" s="18">
        <f ca="1">IF(ISNA(MATCH(MJ$3,Ferien!$R$5:$R$44,0)),IF(MI27&gt;0,IF(AND(MI27=1,MH27=0),0,MI27-1),0),INDIRECT("Ferien!$BD"&amp;(MATCH(MJ$3,Ferien!$R$5:$R$44,0))+4)+1)</f>
        <v>0</v>
      </c>
      <c r="MK27" s="18">
        <f ca="1">IF(ISNA(MATCH(MK$3,Ferien!$R$5:$R$44,0)),IF(MJ27&gt;0,IF(AND(MJ27=1,MI27=0),0,MJ27-1),0),INDIRECT("Ferien!$BD"&amp;(MATCH(MK$3,Ferien!$R$5:$R$44,0))+4)+1)</f>
        <v>0</v>
      </c>
      <c r="ML27" s="18">
        <f ca="1">IF(ISNA(MATCH(ML$3,Ferien!$R$5:$R$44,0)),IF(MK27&gt;0,IF(AND(MK27=1,MJ27=0),0,MK27-1),0),INDIRECT("Ferien!$BD"&amp;(MATCH(ML$3,Ferien!$R$5:$R$44,0))+4)+1)</f>
        <v>0</v>
      </c>
      <c r="MM27" s="18">
        <f ca="1">IF(ISNA(MATCH(MM$3,Ferien!$R$5:$R$44,0)),IF(ML27&gt;0,IF(AND(ML27=1,MK27=0),0,ML27-1),0),INDIRECT("Ferien!$BD"&amp;(MATCH(MM$3,Ferien!$R$5:$R$44,0))+4)+1)</f>
        <v>0</v>
      </c>
      <c r="MN27" s="18">
        <f ca="1">IF(ISNA(MATCH(MN$3,Ferien!$R$5:$R$44,0)),IF(MM27&gt;0,IF(AND(MM27=1,ML27=0),0,MM27-1),0),INDIRECT("Ferien!$BD"&amp;(MATCH(MN$3,Ferien!$R$5:$R$44,0))+4)+1)</f>
        <v>0</v>
      </c>
      <c r="MO27" s="18">
        <f ca="1">IF(ISNA(MATCH(MO$3,Ferien!$R$5:$R$44,0)),IF(MN27&gt;0,IF(AND(MN27=1,MM27=0),0,MN27-1),0),INDIRECT("Ferien!$BD"&amp;(MATCH(MO$3,Ferien!$R$5:$R$44,0))+4)+1)</f>
        <v>0</v>
      </c>
      <c r="MP27" s="18">
        <f ca="1">IF(ISNA(MATCH(MP$3,Ferien!$R$5:$R$44,0)),IF(MO27&gt;0,IF(AND(MO27=1,MN27=0),0,MO27-1),0),INDIRECT("Ferien!$BD"&amp;(MATCH(MP$3,Ferien!$R$5:$R$44,0))+4)+1)</f>
        <v>0</v>
      </c>
      <c r="MQ27" s="18">
        <f ca="1">IF(ISNA(MATCH(MQ$3,Ferien!$R$5:$R$44,0)),IF(MP27&gt;0,IF(AND(MP27=1,MO27=0),0,MP27-1),0),INDIRECT("Ferien!$BD"&amp;(MATCH(MQ$3,Ferien!$R$5:$R$44,0))+4)+1)</f>
        <v>0</v>
      </c>
      <c r="MR27" s="18">
        <f ca="1">IF(ISNA(MATCH(MR$3,Ferien!$R$5:$R$44,0)),IF(MQ27&gt;0,IF(AND(MQ27=1,MP27=0),0,MQ27-1),0),INDIRECT("Ferien!$BD"&amp;(MATCH(MR$3,Ferien!$R$5:$R$44,0))+4)+1)</f>
        <v>0</v>
      </c>
      <c r="MS27" s="18">
        <f ca="1">IF(ISNA(MATCH(MS$3,Ferien!$R$5:$R$44,0)),IF(MR27&gt;0,IF(AND(MR27=1,MQ27=0),0,MR27-1),0),INDIRECT("Ferien!$BD"&amp;(MATCH(MS$3,Ferien!$R$5:$R$44,0))+4)+1)</f>
        <v>0</v>
      </c>
      <c r="MT27" s="18">
        <f ca="1">IF(ISNA(MATCH(MT$3,Ferien!$R$5:$R$44,0)),IF(MS27&gt;0,IF(AND(MS27=1,MR27=0),0,MS27-1),0),INDIRECT("Ferien!$BD"&amp;(MATCH(MT$3,Ferien!$R$5:$R$44,0))+4)+1)</f>
        <v>0</v>
      </c>
      <c r="MU27" s="18">
        <f ca="1">IF(ISNA(MATCH(MU$3,Ferien!$R$5:$R$44,0)),IF(MT27&gt;0,IF(AND(MT27=1,MS27=0),0,MT27-1),0),INDIRECT("Ferien!$BD"&amp;(MATCH(MU$3,Ferien!$R$5:$R$44,0))+4)+1)</f>
        <v>0</v>
      </c>
      <c r="MV27" s="18">
        <f ca="1">IF(ISNA(MATCH(MV$3,Ferien!$R$5:$R$44,0)),IF(MU27&gt;0,IF(AND(MU27=1,MT27=0),0,MU27-1),0),INDIRECT("Ferien!$BD"&amp;(MATCH(MV$3,Ferien!$R$5:$R$44,0))+4)+1)</f>
        <v>0</v>
      </c>
      <c r="MW27" s="18">
        <f ca="1">IF(ISNA(MATCH(MW$3,Ferien!$R$5:$R$44,0)),IF(MV27&gt;0,IF(AND(MV27=1,MU27=0),0,MV27-1),0),INDIRECT("Ferien!$BD"&amp;(MATCH(MW$3,Ferien!$R$5:$R$44,0))+4)+1)</f>
        <v>0</v>
      </c>
      <c r="MX27" s="18">
        <f ca="1">IF(ISNA(MATCH(MX$3,Ferien!$R$5:$R$44,0)),IF(MW27&gt;0,IF(AND(MW27=1,MV27=0),0,MW27-1),0),INDIRECT("Ferien!$BD"&amp;(MATCH(MX$3,Ferien!$R$5:$R$44,0))+4)+1)</f>
        <v>0</v>
      </c>
      <c r="MY27" s="18">
        <f ca="1">IF(ISNA(MATCH(MY$3,Ferien!$R$5:$R$44,0)),IF(MX27&gt;0,IF(AND(MX27=1,MW27=0),0,MX27-1),0),INDIRECT("Ferien!$BD"&amp;(MATCH(MY$3,Ferien!$R$5:$R$44,0))+4)+1)</f>
        <v>0</v>
      </c>
      <c r="MZ27" s="18">
        <f ca="1">IF(ISNA(MATCH(MZ$3,Ferien!$R$5:$R$44,0)),IF(MY27&gt;0,IF(AND(MY27=1,MX27=0),0,MY27-1),0),INDIRECT("Ferien!$BD"&amp;(MATCH(MZ$3,Ferien!$R$5:$R$44,0))+4)+1)</f>
        <v>0</v>
      </c>
      <c r="NA27" s="18">
        <f ca="1">IF(ISNA(MATCH(NA$3,Ferien!$R$5:$R$44,0)),IF(MZ27&gt;0,IF(AND(MZ27=1,MY27=0),0,MZ27-1),0),INDIRECT("Ferien!$BD"&amp;(MATCH(NA$3,Ferien!$R$5:$R$44,0))+4)+1)</f>
        <v>0</v>
      </c>
      <c r="NB27" s="18">
        <f ca="1">IF(ISNA(MATCH(NB$3,Ferien!$R$5:$R$44,0)),IF(NA27&gt;0,IF(AND(NA27=1,MZ27=0),0,NA27-1),0),INDIRECT("Ferien!$BD"&amp;(MATCH(NB$3,Ferien!$R$5:$R$44,0))+4)+1)</f>
        <v>0</v>
      </c>
      <c r="NC27" s="18">
        <f ca="1">IF(ISNA(MATCH(NC$3,Ferien!$R$5:$R$44,0)),IF(NB27&gt;0,IF(AND(NB27=1,NA27=0),0,NB27-1),0),INDIRECT("Ferien!$BD"&amp;(MATCH(NC$3,Ferien!$R$5:$R$44,0))+4)+1)</f>
        <v>0</v>
      </c>
      <c r="ND27" s="18">
        <f ca="1">IF(ISNA(MATCH(ND$3,Ferien!$R$5:$R$44,0)),IF(NC27&gt;0,IF(AND(NC27=1,NB27=0),0,NC27-1),0),INDIRECT("Ferien!$BD"&amp;(MATCH(ND$3,Ferien!$R$5:$R$44,0))+4)+1)</f>
        <v>0</v>
      </c>
      <c r="NE27" s="18">
        <f ca="1">IF(ISNA(MATCH(NE$3,Ferien!$R$5:$R$44,0)),IF(ND27&gt;0,IF(AND(ND27=1,NC27=0),0,ND27-1),0),INDIRECT("Ferien!$BD"&amp;(MATCH(NE$3,Ferien!$R$5:$R$44,0))+4)+1)</f>
        <v>0</v>
      </c>
      <c r="NF27" s="18">
        <f ca="1">IF(ISNA(MATCH(NF$3,Ferien!$R$5:$R$44,0)),IF(NE27&gt;0,IF(AND(NE27=1,ND27=0),0,NE27-1),0),INDIRECT("Ferien!$BD"&amp;(MATCH(NF$3,Ferien!$R$5:$R$44,0))+4)+1)</f>
        <v>0</v>
      </c>
      <c r="NG27" s="18">
        <f ca="1">IF(ISNA(MATCH(NG$3,Ferien!$R$5:$R$44,0)),IF(NF27&gt;0,IF(AND(NF27=1,NE27=0),0,NF27-1),0),INDIRECT("Ferien!$BD"&amp;(MATCH(NG$3,Ferien!$R$5:$R$44,0))+4)+1)</f>
        <v>0</v>
      </c>
      <c r="NH27" s="18">
        <f ca="1">IF(ISNA(MATCH(NH$3,Ferien!$R$5:$R$44,0)),IF(NG27&gt;0,IF(AND(NG27=1,NF27=0),0,NG27-1),0),INDIRECT("Ferien!$BD"&amp;(MATCH(NH$3,Ferien!$R$5:$R$44,0))+4)+1)</f>
        <v>0</v>
      </c>
      <c r="NI27" s="18">
        <f ca="1">IF(ISNA(MATCH(NI$3,Ferien!$R$5:$R$44,0)),IF(NH27&gt;0,IF(AND(NH27=1,NG27=0),0,NH27-1),0),INDIRECT("Ferien!$BD"&amp;(MATCH(NI$3,Ferien!$R$5:$R$44,0))+4)+1)</f>
        <v>0</v>
      </c>
      <c r="NJ27" s="18">
        <f ca="1">IF(ISNA(MATCH(NJ$3,Ferien!$R$5:$R$44,0)),IF(NI27&gt;0,IF(AND(NI27=1,NH27=0),0,NI27-1),0),INDIRECT("Ferien!$BD"&amp;(MATCH(NJ$3,Ferien!$R$5:$R$44,0))+4)+1)</f>
        <v>0</v>
      </c>
      <c r="NK27" s="18">
        <f ca="1">IF(ISNA(MATCH(NK$3,Ferien!$R$5:$R$44,0)),IF(NJ27&gt;0,IF(AND(NJ27=1,NI27=0),0,NJ27-1),0),INDIRECT("Ferien!$BD"&amp;(MATCH(NK$3,Ferien!$R$5:$R$44,0))+4)+1)</f>
        <v>0</v>
      </c>
      <c r="NL27" s="18">
        <f ca="1">IF(ISNA(MATCH(NL$3,Ferien!$R$5:$R$44,0)),IF(NK27&gt;0,IF(AND(NK27=1,NJ27=0),0,NK27-1),0),INDIRECT("Ferien!$BD"&amp;(MATCH(NL$3,Ferien!$R$5:$R$44,0))+4)+1)</f>
        <v>0</v>
      </c>
      <c r="NM27" s="18">
        <f ca="1">IF(ISNA(MATCH(NM$3,Ferien!$R$5:$R$44,0)),IF(NL27&gt;0,IF(AND(NL27=1,NK27=0),0,NL27-1),0),INDIRECT("Ferien!$BD"&amp;(MATCH(NM$3,Ferien!$R$5:$R$44,0))+4)+1)</f>
        <v>0</v>
      </c>
      <c r="NN27" s="18">
        <f ca="1">IF(ISNA(MATCH(NN$3,Ferien!$R$5:$R$44,0)),IF(NM27&gt;0,IF(AND(NM27=1,NL27=0),0,NM27-1),0),INDIRECT("Ferien!$BD"&amp;(MATCH(NN$3,Ferien!$R$5:$R$44,0))+4)+1)</f>
        <v>0</v>
      </c>
      <c r="NO27" s="18">
        <f ca="1">IF(ISNA(MATCH(NO$3,Ferien!$R$5:$R$44,0)),IF(NN27&gt;0,IF(AND(NN27=1,NM27=0),0,NN27-1),0),INDIRECT("Ferien!$BD"&amp;(MATCH(NO$3,Ferien!$R$5:$R$44,0))+4)+1)</f>
        <v>0</v>
      </c>
      <c r="NP27" s="18">
        <f ca="1">IF(ISNA(MATCH(NP$3,Ferien!$R$5:$R$44,0)),IF(NO27&gt;0,IF(AND(NO27=1,NN27=0),0,NO27-1),0),INDIRECT("Ferien!$BD"&amp;(MATCH(NP$3,Ferien!$R$5:$R$44,0))+4)+1)</f>
        <v>0</v>
      </c>
      <c r="NQ27" s="18">
        <f ca="1">IF(ISNA(MATCH(NQ$3,Ferien!$R$5:$R$44,0)),IF(NP27&gt;0,IF(AND(NP27=1,NO27=0),0,NP27-1),0),INDIRECT("Ferien!$BD"&amp;(MATCH(NQ$3,Ferien!$R$5:$R$44,0))+4)+1)</f>
        <v>0</v>
      </c>
      <c r="NR27" s="18">
        <f ca="1">IF(ISNA(MATCH(NR$3,Ferien!$R$5:$R$44,0)),IF(NQ27&gt;0,IF(AND(NQ27=1,NP27=0),0,NQ27-1),0),INDIRECT("Ferien!$BD"&amp;(MATCH(NR$3,Ferien!$R$5:$R$44,0))+4)+1)</f>
        <v>0</v>
      </c>
      <c r="NS27" s="18">
        <f ca="1">IF(ISNA(MATCH(NS$3,Ferien!$R$5:$R$44,0)),IF(NR27&gt;0,IF(AND(NR27=1,NQ27=0),0,NR27-1),0),INDIRECT("Ferien!$BD"&amp;(MATCH(NS$3,Ferien!$R$5:$R$44,0))+4)+1)</f>
        <v>0</v>
      </c>
      <c r="NT27" s="18">
        <f ca="1">IF(ISNA(MATCH(NT$3,Ferien!$R$5:$R$44,0)),IF(NS27&gt;0,IF(AND(NS27=1,NR27=0),0,NS27-1),0),INDIRECT("Ferien!$BD"&amp;(MATCH(NT$3,Ferien!$R$5:$R$44,0))+4)+1)</f>
        <v>0</v>
      </c>
      <c r="NU27" s="18">
        <f ca="1">IF(ISNA(MATCH(NU$3,Ferien!$R$5:$R$44,0)),IF(NT27&gt;0,IF(AND(NT27=1,NS27=0),0,NT27-1),0),INDIRECT("Ferien!$BD"&amp;(MATCH(NU$3,Ferien!$R$5:$R$44,0))+4)+1)</f>
        <v>0</v>
      </c>
    </row>
    <row r="28" spans="2:385" s="11" customFormat="1" ht="15" hidden="1" customHeight="1" x14ac:dyDescent="0.45">
      <c r="B28" s="159"/>
      <c r="C28" s="17" t="s">
        <v>23</v>
      </c>
      <c r="D28" s="17"/>
      <c r="E28" s="163"/>
      <c r="F28" s="163"/>
      <c r="G28" s="170"/>
      <c r="H28" s="170"/>
      <c r="I28" s="136"/>
      <c r="J28" s="136"/>
      <c r="K28" s="136"/>
      <c r="L28" s="165"/>
      <c r="M28" s="165"/>
      <c r="N28" s="167"/>
      <c r="O28" s="167"/>
      <c r="P28" s="154"/>
      <c r="Q28" s="156"/>
      <c r="R28" s="170"/>
      <c r="S28" s="158"/>
      <c r="T28" s="18">
        <f ca="1">IF(ISNA(MATCH(T$3,Ferien!$T$5:$T$44,0)),0,INDIRECT("Ferien!$BD"&amp;(MATCH(T$3,Ferien!$T$5:$T$44,0))+4)+1)</f>
        <v>0</v>
      </c>
      <c r="U28" s="18">
        <f ca="1">IF(ISNA(MATCH(U$3,Ferien!$T$5:$T$44,0)),IF(T28&gt;0,IF(AND(T28=1,S28=0),0,T28-1),0),INDIRECT("Ferien!$BD"&amp;(MATCH(U$3,Ferien!$T$5:$T$44,0))+4)+1)</f>
        <v>0</v>
      </c>
      <c r="V28" s="18">
        <f ca="1">IF(ISNA(MATCH(V$3,Ferien!$T$5:$T$44,0)),IF(U28&gt;0,IF(AND(U28=1,T28=0),0,U28-1),0),INDIRECT("Ferien!$BD"&amp;(MATCH(V$3,Ferien!$T$5:$T$44,0))+4)+1)</f>
        <v>0</v>
      </c>
      <c r="W28" s="18">
        <f ca="1">IF(ISNA(MATCH(W$3,Ferien!$T$5:$T$44,0)),IF(V28&gt;0,IF(AND(V28=1,U28=0),0,V28-1),0),INDIRECT("Ferien!$BD"&amp;(MATCH(W$3,Ferien!$T$5:$T$44,0))+4)+1)</f>
        <v>0</v>
      </c>
      <c r="X28" s="18">
        <f ca="1">IF(ISNA(MATCH(X$3,Ferien!$T$5:$T$44,0)),IF(W28&gt;0,IF(AND(W28=1,V28=0),0,W28-1),0),INDIRECT("Ferien!$BD"&amp;(MATCH(X$3,Ferien!$T$5:$T$44,0))+4)+1)</f>
        <v>0</v>
      </c>
      <c r="Y28" s="18">
        <f ca="1">IF(ISNA(MATCH(Y$3,Ferien!$T$5:$T$44,0)),IF(X28&gt;0,IF(AND(X28=1,W28=0),0,X28-1),0),INDIRECT("Ferien!$BD"&amp;(MATCH(Y$3,Ferien!$T$5:$T$44,0))+4)+1)</f>
        <v>0</v>
      </c>
      <c r="Z28" s="18">
        <f ca="1">IF(ISNA(MATCH(Z$3,Ferien!$T$5:$T$44,0)),IF(Y28&gt;0,IF(AND(Y28=1,X28=0),0,Y28-1),0),INDIRECT("Ferien!$BD"&amp;(MATCH(Z$3,Ferien!$T$5:$T$44,0))+4)+1)</f>
        <v>0</v>
      </c>
      <c r="AA28" s="18">
        <f ca="1">IF(ISNA(MATCH(AA$3,Ferien!$T$5:$T$44,0)),IF(Z28&gt;0,IF(AND(Z28=1,Y28=0),0,Z28-1),0),INDIRECT("Ferien!$BD"&amp;(MATCH(AA$3,Ferien!$T$5:$T$44,0))+4)+1)</f>
        <v>0</v>
      </c>
      <c r="AB28" s="18">
        <f ca="1">IF(ISNA(MATCH(AB$3,Ferien!$T$5:$T$44,0)),IF(AA28&gt;0,IF(AND(AA28=1,Z28=0),0,AA28-1),0),INDIRECT("Ferien!$BD"&amp;(MATCH(AB$3,Ferien!$T$5:$T$44,0))+4)+1)</f>
        <v>0</v>
      </c>
      <c r="AC28" s="18">
        <f ca="1">IF(ISNA(MATCH(AC$3,Ferien!$T$5:$T$44,0)),IF(AB28&gt;0,IF(AND(AB28=1,AA28=0),0,AB28-1),0),INDIRECT("Ferien!$BD"&amp;(MATCH(AC$3,Ferien!$T$5:$T$44,0))+4)+1)</f>
        <v>0</v>
      </c>
      <c r="AD28" s="18">
        <f ca="1">IF(ISNA(MATCH(AD$3,Ferien!$T$5:$T$44,0)),IF(AC28&gt;0,IF(AND(AC28=1,AB28=0),0,AC28-1),0),INDIRECT("Ferien!$BD"&amp;(MATCH(AD$3,Ferien!$T$5:$T$44,0))+4)+1)</f>
        <v>0</v>
      </c>
      <c r="AE28" s="18">
        <f ca="1">IF(ISNA(MATCH(AE$3,Ferien!$T$5:$T$44,0)),IF(AD28&gt;0,IF(AND(AD28=1,AC28=0),0,AD28-1),0),INDIRECT("Ferien!$BD"&amp;(MATCH(AE$3,Ferien!$T$5:$T$44,0))+4)+1)</f>
        <v>0</v>
      </c>
      <c r="AF28" s="18">
        <f ca="1">IF(ISNA(MATCH(AF$3,Ferien!$T$5:$T$44,0)),IF(AE28&gt;0,IF(AND(AE28=1,AD28=0),0,AE28-1),0),INDIRECT("Ferien!$BD"&amp;(MATCH(AF$3,Ferien!$T$5:$T$44,0))+4)+1)</f>
        <v>0</v>
      </c>
      <c r="AG28" s="18">
        <f ca="1">IF(ISNA(MATCH(AG$3,Ferien!$T$5:$T$44,0)),IF(AF28&gt;0,IF(AND(AF28=1,AE28=0),0,AF28-1),0),INDIRECT("Ferien!$BD"&amp;(MATCH(AG$3,Ferien!$T$5:$T$44,0))+4)+1)</f>
        <v>0</v>
      </c>
      <c r="AH28" s="18">
        <f ca="1">IF(ISNA(MATCH(AH$3,Ferien!$T$5:$T$44,0)),IF(AG28&gt;0,IF(AND(AG28=1,AF28=0),0,AG28-1),0),INDIRECT("Ferien!$BD"&amp;(MATCH(AH$3,Ferien!$T$5:$T$44,0))+4)+1)</f>
        <v>0</v>
      </c>
      <c r="AI28" s="18">
        <f ca="1">IF(ISNA(MATCH(AI$3,Ferien!$T$5:$T$44,0)),IF(AH28&gt;0,IF(AND(AH28=1,AG28=0),0,AH28-1),0),INDIRECT("Ferien!$BD"&amp;(MATCH(AI$3,Ferien!$T$5:$T$44,0))+4)+1)</f>
        <v>0</v>
      </c>
      <c r="AJ28" s="18">
        <f ca="1">IF(ISNA(MATCH(AJ$3,Ferien!$T$5:$T$44,0)),IF(AI28&gt;0,IF(AND(AI28=1,AH28=0),0,AI28-1),0),INDIRECT("Ferien!$BD"&amp;(MATCH(AJ$3,Ferien!$T$5:$T$44,0))+4)+1)</f>
        <v>0</v>
      </c>
      <c r="AK28" s="18">
        <f ca="1">IF(ISNA(MATCH(AK$3,Ferien!$T$5:$T$44,0)),IF(AJ28&gt;0,IF(AND(AJ28=1,AI28=0),0,AJ28-1),0),INDIRECT("Ferien!$BD"&amp;(MATCH(AK$3,Ferien!$T$5:$T$44,0))+4)+1)</f>
        <v>0</v>
      </c>
      <c r="AL28" s="18">
        <f ca="1">IF(ISNA(MATCH(AL$3,Ferien!$T$5:$T$44,0)),IF(AK28&gt;0,IF(AND(AK28=1,AJ28=0),0,AK28-1),0),INDIRECT("Ferien!$BD"&amp;(MATCH(AL$3,Ferien!$T$5:$T$44,0))+4)+1)</f>
        <v>0</v>
      </c>
      <c r="AM28" s="18">
        <f ca="1">IF(ISNA(MATCH(AM$3,Ferien!$T$5:$T$44,0)),IF(AL28&gt;0,IF(AND(AL28=1,AK28=0),0,AL28-1),0),INDIRECT("Ferien!$BD"&amp;(MATCH(AM$3,Ferien!$T$5:$T$44,0))+4)+1)</f>
        <v>0</v>
      </c>
      <c r="AN28" s="18">
        <f ca="1">IF(ISNA(MATCH(AN$3,Ferien!$T$5:$T$44,0)),IF(AM28&gt;0,IF(AND(AM28=1,AL28=0),0,AM28-1),0),INDIRECT("Ferien!$BD"&amp;(MATCH(AN$3,Ferien!$T$5:$T$44,0))+4)+1)</f>
        <v>0</v>
      </c>
      <c r="AO28" s="18">
        <f ca="1">IF(ISNA(MATCH(AO$3,Ferien!$T$5:$T$44,0)),IF(AN28&gt;0,IF(AND(AN28=1,AM28=0),0,AN28-1),0),INDIRECT("Ferien!$BD"&amp;(MATCH(AO$3,Ferien!$T$5:$T$44,0))+4)+1)</f>
        <v>0</v>
      </c>
      <c r="AP28" s="18">
        <f ca="1">IF(ISNA(MATCH(AP$3,Ferien!$T$5:$T$44,0)),IF(AO28&gt;0,IF(AND(AO28=1,AN28=0),0,AO28-1),0),INDIRECT("Ferien!$BD"&amp;(MATCH(AP$3,Ferien!$T$5:$T$44,0))+4)+1)</f>
        <v>0</v>
      </c>
      <c r="AQ28" s="18">
        <f ca="1">IF(ISNA(MATCH(AQ$3,Ferien!$T$5:$T$44,0)),IF(AP28&gt;0,IF(AND(AP28=1,AO28=0),0,AP28-1),0),INDIRECT("Ferien!$BD"&amp;(MATCH(AQ$3,Ferien!$T$5:$T$44,0))+4)+1)</f>
        <v>0</v>
      </c>
      <c r="AR28" s="18">
        <f ca="1">IF(ISNA(MATCH(AR$3,Ferien!$T$5:$T$44,0)),IF(AQ28&gt;0,IF(AND(AQ28=1,AP28=0),0,AQ28-1),0),INDIRECT("Ferien!$BD"&amp;(MATCH(AR$3,Ferien!$T$5:$T$44,0))+4)+1)</f>
        <v>0</v>
      </c>
      <c r="AS28" s="18">
        <f ca="1">IF(ISNA(MATCH(AS$3,Ferien!$T$5:$T$44,0)),IF(AR28&gt;0,IF(AND(AR28=1,AQ28=0),0,AR28-1),0),INDIRECT("Ferien!$BD"&amp;(MATCH(AS$3,Ferien!$T$5:$T$44,0))+4)+1)</f>
        <v>0</v>
      </c>
      <c r="AT28" s="18">
        <f ca="1">IF(ISNA(MATCH(AT$3,Ferien!$T$5:$T$44,0)),IF(AS28&gt;0,IF(AND(AS28=1,AR28=0),0,AS28-1),0),INDIRECT("Ferien!$BD"&amp;(MATCH(AT$3,Ferien!$T$5:$T$44,0))+4)+1)</f>
        <v>0</v>
      </c>
      <c r="AU28" s="18">
        <f ca="1">IF(ISNA(MATCH(AU$3,Ferien!$T$5:$T$44,0)),IF(AT28&gt;0,IF(AND(AT28=1,AS28=0),0,AT28-1),0),INDIRECT("Ferien!$BD"&amp;(MATCH(AU$3,Ferien!$T$5:$T$44,0))+4)+1)</f>
        <v>0</v>
      </c>
      <c r="AV28" s="18">
        <f ca="1">IF(ISNA(MATCH(AV$3,Ferien!$T$5:$T$44,0)),IF(AU28&gt;0,IF(AND(AU28=1,AT28=0),0,AU28-1),0),INDIRECT("Ferien!$BD"&amp;(MATCH(AV$3,Ferien!$T$5:$T$44,0))+4)+1)</f>
        <v>0</v>
      </c>
      <c r="AW28" s="18">
        <f ca="1">IF(ISNA(MATCH(AW$3,Ferien!$T$5:$T$44,0)),IF(AV28&gt;0,IF(AND(AV28=1,AU28=0),0,AV28-1),0),INDIRECT("Ferien!$BD"&amp;(MATCH(AW$3,Ferien!$T$5:$T$44,0))+4)+1)</f>
        <v>0</v>
      </c>
      <c r="AX28" s="18">
        <f ca="1">IF(ISNA(MATCH(AX$3,Ferien!$T$5:$T$44,0)),IF(AW28&gt;0,IF(AND(AW28=1,AV28=0),0,AW28-1),0),INDIRECT("Ferien!$BD"&amp;(MATCH(AX$3,Ferien!$T$5:$T$44,0))+4)+1)</f>
        <v>0</v>
      </c>
      <c r="AY28" s="18">
        <f ca="1">IF(ISNA(MATCH(AY$3,Ferien!$T$5:$T$44,0)),IF(AX28&gt;0,IF(AND(AX28=1,AW28=0),0,AX28-1),0),INDIRECT("Ferien!$BD"&amp;(MATCH(AY$3,Ferien!$T$5:$T$44,0))+4)+1)</f>
        <v>0</v>
      </c>
      <c r="AZ28" s="18">
        <f ca="1">IF(ISNA(MATCH(AZ$3,Ferien!$T$5:$T$44,0)),IF(AY28&gt;0,IF(AND(AY28=1,AX28=0),0,AY28-1),0),INDIRECT("Ferien!$BD"&amp;(MATCH(AZ$3,Ferien!$T$5:$T$44,0))+4)+1)</f>
        <v>0</v>
      </c>
      <c r="BA28" s="18">
        <f ca="1">IF(ISNA(MATCH(BA$3,Ferien!$T$5:$T$44,0)),IF(AZ28&gt;0,IF(AND(AZ28=1,AY28=0),0,AZ28-1),0),INDIRECT("Ferien!$BD"&amp;(MATCH(BA$3,Ferien!$T$5:$T$44,0))+4)+1)</f>
        <v>0</v>
      </c>
      <c r="BB28" s="18">
        <f ca="1">IF(ISNA(MATCH(BB$3,Ferien!$T$5:$T$44,0)),IF(BA28&gt;0,IF(AND(BA28=1,AZ28=0),0,BA28-1),0),INDIRECT("Ferien!$BD"&amp;(MATCH(BB$3,Ferien!$T$5:$T$44,0))+4)+1)</f>
        <v>0</v>
      </c>
      <c r="BC28" s="18">
        <f ca="1">IF(ISNA(MATCH(BC$3,Ferien!$T$5:$T$44,0)),IF(BB28&gt;0,IF(AND(BB28=1,BA28=0),0,BB28-1),0),INDIRECT("Ferien!$BD"&amp;(MATCH(BC$3,Ferien!$T$5:$T$44,0))+4)+1)</f>
        <v>0</v>
      </c>
      <c r="BD28" s="18">
        <f ca="1">IF(ISNA(MATCH(BD$3,Ferien!$T$5:$T$44,0)),IF(BC28&gt;0,IF(AND(BC28=1,BB28=0),0,BC28-1),0),INDIRECT("Ferien!$BD"&amp;(MATCH(BD$3,Ferien!$T$5:$T$44,0))+4)+1)</f>
        <v>0</v>
      </c>
      <c r="BE28" s="18">
        <f ca="1">IF(ISNA(MATCH(BE$3,Ferien!$T$5:$T$44,0)),IF(BD28&gt;0,IF(AND(BD28=1,BC28=0),0,BD28-1),0),INDIRECT("Ferien!$BD"&amp;(MATCH(BE$3,Ferien!$T$5:$T$44,0))+4)+1)</f>
        <v>0</v>
      </c>
      <c r="BF28" s="18">
        <f ca="1">IF(ISNA(MATCH(BF$3,Ferien!$T$5:$T$44,0)),IF(BE28&gt;0,IF(AND(BE28=1,BD28=0),0,BE28-1),0),INDIRECT("Ferien!$BD"&amp;(MATCH(BF$3,Ferien!$T$5:$T$44,0))+4)+1)</f>
        <v>0</v>
      </c>
      <c r="BG28" s="18">
        <f ca="1">IF(ISNA(MATCH(BG$3,Ferien!$T$5:$T$44,0)),IF(BF28&gt;0,IF(AND(BF28=1,BE28=0),0,BF28-1),0),INDIRECT("Ferien!$BD"&amp;(MATCH(BG$3,Ferien!$T$5:$T$44,0))+4)+1)</f>
        <v>0</v>
      </c>
      <c r="BH28" s="18">
        <f ca="1">IF(ISNA(MATCH(BH$3,Ferien!$T$5:$T$44,0)),IF(BG28&gt;0,IF(AND(BG28=1,BF28=0),0,BG28-1),0),INDIRECT("Ferien!$BD"&amp;(MATCH(BH$3,Ferien!$T$5:$T$44,0))+4)+1)</f>
        <v>0</v>
      </c>
      <c r="BI28" s="18">
        <f ca="1">IF(ISNA(MATCH(BI$3,Ferien!$T$5:$T$44,0)),IF(BH28&gt;0,IF(AND(BH28=1,BG28=0),0,BH28-1),0),INDIRECT("Ferien!$BD"&amp;(MATCH(BI$3,Ferien!$T$5:$T$44,0))+4)+1)</f>
        <v>0</v>
      </c>
      <c r="BJ28" s="18">
        <f ca="1">IF(ISNA(MATCH(BJ$3,Ferien!$T$5:$T$44,0)),IF(BI28&gt;0,IF(AND(BI28=1,BH28=0),0,BI28-1),0),INDIRECT("Ferien!$BD"&amp;(MATCH(BJ$3,Ferien!$T$5:$T$44,0))+4)+1)</f>
        <v>0</v>
      </c>
      <c r="BK28" s="18">
        <f ca="1">IF(ISNA(MATCH(BK$3,Ferien!$T$5:$T$44,0)),IF(BJ28&gt;0,IF(AND(BJ28=1,BI28=0),0,BJ28-1),0),INDIRECT("Ferien!$BD"&amp;(MATCH(BK$3,Ferien!$T$5:$T$44,0))+4)+1)</f>
        <v>0</v>
      </c>
      <c r="BL28" s="18">
        <f ca="1">IF(ISNA(MATCH(BL$3,Ferien!$T$5:$T$44,0)),IF(BK28&gt;0,IF(AND(BK28=1,BJ28=0),0,BK28-1),0),INDIRECT("Ferien!$BD"&amp;(MATCH(BL$3,Ferien!$T$5:$T$44,0))+4)+1)</f>
        <v>0</v>
      </c>
      <c r="BM28" s="18">
        <f ca="1">IF(ISNA(MATCH(BM$3,Ferien!$T$5:$T$44,0)),IF(BL28&gt;0,IF(AND(BL28=1,BK28=0),0,BL28-1),0),INDIRECT("Ferien!$BD"&amp;(MATCH(BM$3,Ferien!$T$5:$T$44,0))+4)+1)</f>
        <v>0</v>
      </c>
      <c r="BN28" s="18">
        <f ca="1">IF(ISNA(MATCH(BN$3,Ferien!$T$5:$T$44,0)),IF(BM28&gt;0,IF(AND(BM28=1,BL28=0),0,BM28-1),0),INDIRECT("Ferien!$BD"&amp;(MATCH(BN$3,Ferien!$T$5:$T$44,0))+4)+1)</f>
        <v>0</v>
      </c>
      <c r="BO28" s="18">
        <f ca="1">IF(ISNA(MATCH(BO$3,Ferien!$T$5:$T$44,0)),IF(BN28&gt;0,IF(AND(BN28=1,BM28=0),0,BN28-1),0),INDIRECT("Ferien!$BD"&amp;(MATCH(BO$3,Ferien!$T$5:$T$44,0))+4)+1)</f>
        <v>0</v>
      </c>
      <c r="BP28" s="18">
        <f ca="1">IF(ISNA(MATCH(BP$3,Ferien!$T$5:$T$44,0)),IF(BO28&gt;0,IF(AND(BO28=1,BN28=0),0,BO28-1),0),INDIRECT("Ferien!$BD"&amp;(MATCH(BP$3,Ferien!$T$5:$T$44,0))+4)+1)</f>
        <v>0</v>
      </c>
      <c r="BQ28" s="18">
        <f ca="1">IF(ISNA(MATCH(BQ$3,Ferien!$T$5:$T$44,0)),IF(BP28&gt;0,IF(AND(BP28=1,BO28=0),0,BP28-1),0),INDIRECT("Ferien!$BD"&amp;(MATCH(BQ$3,Ferien!$T$5:$T$44,0))+4)+1)</f>
        <v>0</v>
      </c>
      <c r="BR28" s="18">
        <f ca="1">IF(ISNA(MATCH(BR$3,Ferien!$T$5:$T$44,0)),IF(BQ28&gt;0,IF(AND(BQ28=1,BP28=0),0,BQ28-1),0),INDIRECT("Ferien!$BD"&amp;(MATCH(BR$3,Ferien!$T$5:$T$44,0))+4)+1)</f>
        <v>0</v>
      </c>
      <c r="BS28" s="18">
        <f ca="1">IF(ISNA(MATCH(BS$3,Ferien!$T$5:$T$44,0)),IF(BR28&gt;0,IF(AND(BR28=1,BQ28=0),0,BR28-1),0),INDIRECT("Ferien!$BD"&amp;(MATCH(BS$3,Ferien!$T$5:$T$44,0))+4)+1)</f>
        <v>0</v>
      </c>
      <c r="BT28" s="18">
        <f ca="1">IF(ISNA(MATCH(BT$3,Ferien!$T$5:$T$44,0)),IF(BS28&gt;0,IF(AND(BS28=1,BR28=0),0,BS28-1),0),INDIRECT("Ferien!$BD"&amp;(MATCH(BT$3,Ferien!$T$5:$T$44,0))+4)+1)</f>
        <v>0</v>
      </c>
      <c r="BU28" s="18">
        <f ca="1">IF(ISNA(MATCH(BU$3,Ferien!$T$5:$T$44,0)),IF(BT28&gt;0,IF(AND(BT28=1,BS28=0),0,BT28-1),0),INDIRECT("Ferien!$BD"&amp;(MATCH(BU$3,Ferien!$T$5:$T$44,0))+4)+1)</f>
        <v>0</v>
      </c>
      <c r="BV28" s="18">
        <f ca="1">IF(ISNA(MATCH(BV$3,Ferien!$T$5:$T$44,0)),IF(BU28&gt;0,IF(AND(BU28=1,BT28=0),0,BU28-1),0),INDIRECT("Ferien!$BD"&amp;(MATCH(BV$3,Ferien!$T$5:$T$44,0))+4)+1)</f>
        <v>0</v>
      </c>
      <c r="BW28" s="18">
        <f ca="1">IF(ISNA(MATCH(BW$3,Ferien!$T$5:$T$44,0)),IF(BV28&gt;0,IF(AND(BV28=1,BU28=0),0,BV28-1),0),INDIRECT("Ferien!$BD"&amp;(MATCH(BW$3,Ferien!$T$5:$T$44,0))+4)+1)</f>
        <v>0</v>
      </c>
      <c r="BX28" s="18">
        <f ca="1">IF(ISNA(MATCH(BX$3,Ferien!$T$5:$T$44,0)),IF(BW28&gt;0,IF(AND(BW28=1,BV28=0),0,BW28-1),0),INDIRECT("Ferien!$BD"&amp;(MATCH(BX$3,Ferien!$T$5:$T$44,0))+4)+1)</f>
        <v>0</v>
      </c>
      <c r="BY28" s="18">
        <f ca="1">IF(ISNA(MATCH(BY$3,Ferien!$T$5:$T$44,0)),IF(BX28&gt;0,IF(AND(BX28=1,BW28=0),0,BX28-1),0),INDIRECT("Ferien!$BD"&amp;(MATCH(BY$3,Ferien!$T$5:$T$44,0))+4)+1)</f>
        <v>0</v>
      </c>
      <c r="BZ28" s="18">
        <f ca="1">IF(ISNA(MATCH(BZ$3,Ferien!$T$5:$T$44,0)),IF(BY28&gt;0,IF(AND(BY28=1,BX28=0),0,BY28-1),0),INDIRECT("Ferien!$BD"&amp;(MATCH(BZ$3,Ferien!$T$5:$T$44,0))+4)+1)</f>
        <v>0</v>
      </c>
      <c r="CA28" s="18">
        <f ca="1">IF(ISNA(MATCH(CA$3,Ferien!$T$5:$T$44,0)),IF(BZ28&gt;0,IF(AND(BZ28=1,BY28=0),0,BZ28-1),0),INDIRECT("Ferien!$BD"&amp;(MATCH(CA$3,Ferien!$T$5:$T$44,0))+4)+1)</f>
        <v>0</v>
      </c>
      <c r="CB28" s="18">
        <f ca="1">IF(ISNA(MATCH(CB$3,Ferien!$T$5:$T$44,0)),IF(CA28&gt;0,IF(AND(CA28=1,BZ28=0),0,CA28-1),0),INDIRECT("Ferien!$BD"&amp;(MATCH(CB$3,Ferien!$T$5:$T$44,0))+4)+1)</f>
        <v>0</v>
      </c>
      <c r="CC28" s="18">
        <f ca="1">IF(ISNA(MATCH(CC$3,Ferien!$T$5:$T$44,0)),IF(CB28&gt;0,IF(AND(CB28=1,CA28=0),0,CB28-1),0),INDIRECT("Ferien!$BD"&amp;(MATCH(CC$3,Ferien!$T$5:$T$44,0))+4)+1)</f>
        <v>0</v>
      </c>
      <c r="CD28" s="18">
        <f ca="1">IF(ISNA(MATCH(CD$3,Ferien!$T$5:$T$44,0)),IF(CC28&gt;0,IF(AND(CC28=1,CB28=0),0,CC28-1),0),INDIRECT("Ferien!$BD"&amp;(MATCH(CD$3,Ferien!$T$5:$T$44,0))+4)+1)</f>
        <v>0</v>
      </c>
      <c r="CE28" s="18">
        <f ca="1">IF(ISNA(MATCH(CE$3,Ferien!$T$5:$T$44,0)),IF(CD28&gt;0,IF(AND(CD28=1,CC28=0),0,CD28-1),0),INDIRECT("Ferien!$BD"&amp;(MATCH(CE$3,Ferien!$T$5:$T$44,0))+4)+1)</f>
        <v>0</v>
      </c>
      <c r="CF28" s="18">
        <f ca="1">IF(ISNA(MATCH(CF$3,Ferien!$T$5:$T$44,0)),IF(CE28&gt;0,IF(AND(CE28=1,CD28=0),0,CE28-1),0),INDIRECT("Ferien!$BD"&amp;(MATCH(CF$3,Ferien!$T$5:$T$44,0))+4)+1)</f>
        <v>0</v>
      </c>
      <c r="CG28" s="18">
        <f ca="1">IF(ISNA(MATCH(CG$3,Ferien!$T$5:$T$44,0)),IF(CF28&gt;0,IF(AND(CF28=1,CE28=0),0,CF28-1),0),INDIRECT("Ferien!$BD"&amp;(MATCH(CG$3,Ferien!$T$5:$T$44,0))+4)+1)</f>
        <v>0</v>
      </c>
      <c r="CH28" s="18">
        <f ca="1">IF(ISNA(MATCH(CH$3,Ferien!$T$5:$T$44,0)),IF(CG28&gt;0,IF(AND(CG28=1,CF28=0),0,CG28-1),0),INDIRECT("Ferien!$BD"&amp;(MATCH(CH$3,Ferien!$T$5:$T$44,0))+4)+1)</f>
        <v>0</v>
      </c>
      <c r="CI28" s="18">
        <f ca="1">IF(ISNA(MATCH(CI$3,Ferien!$T$5:$T$44,0)),IF(CH28&gt;0,IF(AND(CH28=1,CG28=0),0,CH28-1),0),INDIRECT("Ferien!$BD"&amp;(MATCH(CI$3,Ferien!$T$5:$T$44,0))+4)+1)</f>
        <v>0</v>
      </c>
      <c r="CJ28" s="18">
        <f ca="1">IF(ISNA(MATCH(CJ$3,Ferien!$T$5:$T$44,0)),IF(CI28&gt;0,IF(AND(CI28=1,CH28=0),0,CI28-1),0),INDIRECT("Ferien!$BD"&amp;(MATCH(CJ$3,Ferien!$T$5:$T$44,0))+4)+1)</f>
        <v>0</v>
      </c>
      <c r="CK28" s="18">
        <f ca="1">IF(ISNA(MATCH(CK$3,Ferien!$T$5:$T$44,0)),IF(CJ28&gt;0,IF(AND(CJ28=1,CI28=0),0,CJ28-1),0),INDIRECT("Ferien!$BD"&amp;(MATCH(CK$3,Ferien!$T$5:$T$44,0))+4)+1)</f>
        <v>0</v>
      </c>
      <c r="CL28" s="18">
        <f ca="1">IF(ISNA(MATCH(CL$3,Ferien!$T$5:$T$44,0)),IF(CK28&gt;0,IF(AND(CK28=1,CJ28=0),0,CK28-1),0),INDIRECT("Ferien!$BD"&amp;(MATCH(CL$3,Ferien!$T$5:$T$44,0))+4)+1)</f>
        <v>0</v>
      </c>
      <c r="CM28" s="18">
        <f ca="1">IF(ISNA(MATCH(CM$3,Ferien!$T$5:$T$44,0)),IF(CL28&gt;0,IF(AND(CL28=1,CK28=0),0,CL28-1),0),INDIRECT("Ferien!$BD"&amp;(MATCH(CM$3,Ferien!$T$5:$T$44,0))+4)+1)</f>
        <v>0</v>
      </c>
      <c r="CN28" s="18">
        <f ca="1">IF(ISNA(MATCH(CN$3,Ferien!$T$5:$T$44,0)),IF(CM28&gt;0,IF(AND(CM28=1,CL28=0),0,CM28-1),0),INDIRECT("Ferien!$BD"&amp;(MATCH(CN$3,Ferien!$T$5:$T$44,0))+4)+1)</f>
        <v>0</v>
      </c>
      <c r="CO28" s="18">
        <f ca="1">IF(ISNA(MATCH(CO$3,Ferien!$T$5:$T$44,0)),IF(CN28&gt;0,IF(AND(CN28=1,CM28=0),0,CN28-1),0),INDIRECT("Ferien!$BD"&amp;(MATCH(CO$3,Ferien!$T$5:$T$44,0))+4)+1)</f>
        <v>0</v>
      </c>
      <c r="CP28" s="18">
        <f ca="1">IF(ISNA(MATCH(CP$3,Ferien!$T$5:$T$44,0)),IF(CO28&gt;0,IF(AND(CO28=1,CN28=0),0,CO28-1),0),INDIRECT("Ferien!$BD"&amp;(MATCH(CP$3,Ferien!$T$5:$T$44,0))+4)+1)</f>
        <v>0</v>
      </c>
      <c r="CQ28" s="18">
        <f ca="1">IF(ISNA(MATCH(CQ$3,Ferien!$T$5:$T$44,0)),IF(CP28&gt;0,IF(AND(CP28=1,CO28=0),0,CP28-1),0),INDIRECT("Ferien!$BD"&amp;(MATCH(CQ$3,Ferien!$T$5:$T$44,0))+4)+1)</f>
        <v>0</v>
      </c>
      <c r="CR28" s="18">
        <f ca="1">IF(ISNA(MATCH(CR$3,Ferien!$T$5:$T$44,0)),IF(CQ28&gt;0,IF(AND(CQ28=1,CP28=0),0,CQ28-1),0),INDIRECT("Ferien!$BD"&amp;(MATCH(CR$3,Ferien!$T$5:$T$44,0))+4)+1)</f>
        <v>0</v>
      </c>
      <c r="CS28" s="18">
        <f ca="1">IF(ISNA(MATCH(CS$3,Ferien!$T$5:$T$44,0)),IF(CR28&gt;0,IF(AND(CR28=1,CQ28=0),0,CR28-1),0),INDIRECT("Ferien!$BD"&amp;(MATCH(CS$3,Ferien!$T$5:$T$44,0))+4)+1)</f>
        <v>0</v>
      </c>
      <c r="CT28" s="18">
        <f ca="1">IF(ISNA(MATCH(CT$3,Ferien!$T$5:$T$44,0)),IF(CS28&gt;0,IF(AND(CS28=1,CR28=0),0,CS28-1),0),INDIRECT("Ferien!$BD"&amp;(MATCH(CT$3,Ferien!$T$5:$T$44,0))+4)+1)</f>
        <v>0</v>
      </c>
      <c r="CU28" s="18">
        <f ca="1">IF(ISNA(MATCH(CU$3,Ferien!$T$5:$T$44,0)),IF(CT28&gt;0,IF(AND(CT28=1,CS28=0),0,CT28-1),0),INDIRECT("Ferien!$BD"&amp;(MATCH(CU$3,Ferien!$T$5:$T$44,0))+4)+1)</f>
        <v>0</v>
      </c>
      <c r="CV28" s="18">
        <f ca="1">IF(ISNA(MATCH(CV$3,Ferien!$T$5:$T$44,0)),IF(CU28&gt;0,IF(AND(CU28=1,CT28=0),0,CU28-1),0),INDIRECT("Ferien!$BD"&amp;(MATCH(CV$3,Ferien!$T$5:$T$44,0))+4)+1)</f>
        <v>0</v>
      </c>
      <c r="CW28" s="18">
        <f ca="1">IF(ISNA(MATCH(CW$3,Ferien!$T$5:$T$44,0)),IF(CV28&gt;0,IF(AND(CV28=1,CU28=0),0,CV28-1),0),INDIRECT("Ferien!$BD"&amp;(MATCH(CW$3,Ferien!$T$5:$T$44,0))+4)+1)</f>
        <v>0</v>
      </c>
      <c r="CX28" s="18">
        <f ca="1">IF(ISNA(MATCH(CX$3,Ferien!$T$5:$T$44,0)),IF(CW28&gt;0,IF(AND(CW28=1,CV28=0),0,CW28-1),0),INDIRECT("Ferien!$BD"&amp;(MATCH(CX$3,Ferien!$T$5:$T$44,0))+4)+1)</f>
        <v>0</v>
      </c>
      <c r="CY28" s="18">
        <f ca="1">IF(ISNA(MATCH(CY$3,Ferien!$T$5:$T$44,0)),IF(CX28&gt;0,IF(AND(CX28=1,CW28=0),0,CX28-1),0),INDIRECT("Ferien!$BD"&amp;(MATCH(CY$3,Ferien!$T$5:$T$44,0))+4)+1)</f>
        <v>0</v>
      </c>
      <c r="CZ28" s="18">
        <f ca="1">IF(ISNA(MATCH(CZ$3,Ferien!$T$5:$T$44,0)),IF(CY28&gt;0,IF(AND(CY28=1,CX28=0),0,CY28-1),0),INDIRECT("Ferien!$BD"&amp;(MATCH(CZ$3,Ferien!$T$5:$T$44,0))+4)+1)</f>
        <v>0</v>
      </c>
      <c r="DA28" s="18">
        <f ca="1">IF(ISNA(MATCH(DA$3,Ferien!$T$5:$T$44,0)),IF(CZ28&gt;0,IF(AND(CZ28=1,CY28=0),0,CZ28-1),0),INDIRECT("Ferien!$BD"&amp;(MATCH(DA$3,Ferien!$T$5:$T$44,0))+4)+1)</f>
        <v>0</v>
      </c>
      <c r="DB28" s="18">
        <f ca="1">IF(ISNA(MATCH(DB$3,Ferien!$T$5:$T$44,0)),IF(DA28&gt;0,IF(AND(DA28=1,CZ28=0),0,DA28-1),0),INDIRECT("Ferien!$BD"&amp;(MATCH(DB$3,Ferien!$T$5:$T$44,0))+4)+1)</f>
        <v>0</v>
      </c>
      <c r="DC28" s="18">
        <f ca="1">IF(ISNA(MATCH(DC$3,Ferien!$T$5:$T$44,0)),IF(DB28&gt;0,IF(AND(DB28=1,DA28=0),0,DB28-1),0),INDIRECT("Ferien!$BD"&amp;(MATCH(DC$3,Ferien!$T$5:$T$44,0))+4)+1)</f>
        <v>0</v>
      </c>
      <c r="DD28" s="18">
        <f ca="1">IF(ISNA(MATCH(DD$3,Ferien!$T$5:$T$44,0)),IF(DC28&gt;0,IF(AND(DC28=1,DB28=0),0,DC28-1),0),INDIRECT("Ferien!$BD"&amp;(MATCH(DD$3,Ferien!$T$5:$T$44,0))+4)+1)</f>
        <v>0</v>
      </c>
      <c r="DE28" s="18">
        <f ca="1">IF(ISNA(MATCH(DE$3,Ferien!$T$5:$T$44,0)),IF(DD28&gt;0,IF(AND(DD28=1,DC28=0),0,DD28-1),0),INDIRECT("Ferien!$BD"&amp;(MATCH(DE$3,Ferien!$T$5:$T$44,0))+4)+1)</f>
        <v>0</v>
      </c>
      <c r="DF28" s="18">
        <f ca="1">IF(ISNA(MATCH(DF$3,Ferien!$T$5:$T$44,0)),IF(DE28&gt;0,IF(AND(DE28=1,DD28=0),0,DE28-1),0),INDIRECT("Ferien!$BD"&amp;(MATCH(DF$3,Ferien!$T$5:$T$44,0))+4)+1)</f>
        <v>0</v>
      </c>
      <c r="DG28" s="18">
        <f ca="1">IF(ISNA(MATCH(DG$3,Ferien!$T$5:$T$44,0)),IF(DF28&gt;0,IF(AND(DF28=1,DE28=0),0,DF28-1),0),INDIRECT("Ferien!$BD"&amp;(MATCH(DG$3,Ferien!$T$5:$T$44,0))+4)+1)</f>
        <v>0</v>
      </c>
      <c r="DH28" s="18">
        <f ca="1">IF(ISNA(MATCH(DH$3,Ferien!$T$5:$T$44,0)),IF(DG28&gt;0,IF(AND(DG28=1,DF28=0),0,DG28-1),0),INDIRECT("Ferien!$BD"&amp;(MATCH(DH$3,Ferien!$T$5:$T$44,0))+4)+1)</f>
        <v>0</v>
      </c>
      <c r="DI28" s="18">
        <f ca="1">IF(ISNA(MATCH(DI$3,Ferien!$T$5:$T$44,0)),IF(DH28&gt;0,IF(AND(DH28=1,DG28=0),0,DH28-1),0),INDIRECT("Ferien!$BD"&amp;(MATCH(DI$3,Ferien!$T$5:$T$44,0))+4)+1)</f>
        <v>0</v>
      </c>
      <c r="DJ28" s="18">
        <f ca="1">IF(ISNA(MATCH(DJ$3,Ferien!$T$5:$T$44,0)),IF(DI28&gt;0,IF(AND(DI28=1,DH28=0),0,DI28-1),0),INDIRECT("Ferien!$BD"&amp;(MATCH(DJ$3,Ferien!$T$5:$T$44,0))+4)+1)</f>
        <v>0</v>
      </c>
      <c r="DK28" s="18">
        <f ca="1">IF(ISNA(MATCH(DK$3,Ferien!$T$5:$T$44,0)),IF(DJ28&gt;0,IF(AND(DJ28=1,DI28=0),0,DJ28-1),0),INDIRECT("Ferien!$BD"&amp;(MATCH(DK$3,Ferien!$T$5:$T$44,0))+4)+1)</f>
        <v>0</v>
      </c>
      <c r="DL28" s="18">
        <f ca="1">IF(ISNA(MATCH(DL$3,Ferien!$T$5:$T$44,0)),IF(DK28&gt;0,IF(AND(DK28=1,DJ28=0),0,DK28-1),0),INDIRECT("Ferien!$BD"&amp;(MATCH(DL$3,Ferien!$T$5:$T$44,0))+4)+1)</f>
        <v>0</v>
      </c>
      <c r="DM28" s="18">
        <f ca="1">IF(ISNA(MATCH(DM$3,Ferien!$T$5:$T$44,0)),IF(DL28&gt;0,IF(AND(DL28=1,DK28=0),0,DL28-1),0),INDIRECT("Ferien!$BD"&amp;(MATCH(DM$3,Ferien!$T$5:$T$44,0))+4)+1)</f>
        <v>0</v>
      </c>
      <c r="DN28" s="18">
        <f ca="1">IF(ISNA(MATCH(DN$3,Ferien!$T$5:$T$44,0)),IF(DM28&gt;0,IF(AND(DM28=1,DL28=0),0,DM28-1),0),INDIRECT("Ferien!$BD"&amp;(MATCH(DN$3,Ferien!$T$5:$T$44,0))+4)+1)</f>
        <v>0</v>
      </c>
      <c r="DO28" s="18">
        <f ca="1">IF(ISNA(MATCH(DO$3,Ferien!$T$5:$T$44,0)),IF(DN28&gt;0,IF(AND(DN28=1,DM28=0),0,DN28-1),0),INDIRECT("Ferien!$BD"&amp;(MATCH(DO$3,Ferien!$T$5:$T$44,0))+4)+1)</f>
        <v>0</v>
      </c>
      <c r="DP28" s="18">
        <f ca="1">IF(ISNA(MATCH(DP$3,Ferien!$T$5:$T$44,0)),IF(DO28&gt;0,IF(AND(DO28=1,DN28=0),0,DO28-1),0),INDIRECT("Ferien!$BD"&amp;(MATCH(DP$3,Ferien!$T$5:$T$44,0))+4)+1)</f>
        <v>0</v>
      </c>
      <c r="DQ28" s="18">
        <f ca="1">IF(ISNA(MATCH(DQ$3,Ferien!$T$5:$T$44,0)),IF(DP28&gt;0,IF(AND(DP28=1,DO28=0),0,DP28-1),0),INDIRECT("Ferien!$BD"&amp;(MATCH(DQ$3,Ferien!$T$5:$T$44,0))+4)+1)</f>
        <v>0</v>
      </c>
      <c r="DR28" s="18">
        <f ca="1">IF(ISNA(MATCH(DR$3,Ferien!$T$5:$T$44,0)),IF(DQ28&gt;0,IF(AND(DQ28=1,DP28=0),0,DQ28-1),0),INDIRECT("Ferien!$BD"&amp;(MATCH(DR$3,Ferien!$T$5:$T$44,0))+4)+1)</f>
        <v>0</v>
      </c>
      <c r="DS28" s="18">
        <f ca="1">IF(ISNA(MATCH(DS$3,Ferien!$T$5:$T$44,0)),IF(DR28&gt;0,IF(AND(DR28=1,DQ28=0),0,DR28-1),0),INDIRECT("Ferien!$BD"&amp;(MATCH(DS$3,Ferien!$T$5:$T$44,0))+4)+1)</f>
        <v>0</v>
      </c>
      <c r="DT28" s="18">
        <f ca="1">IF(ISNA(MATCH(DT$3,Ferien!$T$5:$T$44,0)),IF(DS28&gt;0,IF(AND(DS28=1,DR28=0),0,DS28-1),0),INDIRECT("Ferien!$BD"&amp;(MATCH(DT$3,Ferien!$T$5:$T$44,0))+4)+1)</f>
        <v>0</v>
      </c>
      <c r="DU28" s="18">
        <f ca="1">IF(ISNA(MATCH(DU$3,Ferien!$T$5:$T$44,0)),IF(DT28&gt;0,IF(AND(DT28=1,DS28=0),0,DT28-1),0),INDIRECT("Ferien!$BD"&amp;(MATCH(DU$3,Ferien!$T$5:$T$44,0))+4)+1)</f>
        <v>0</v>
      </c>
      <c r="DV28" s="18">
        <f ca="1">IF(ISNA(MATCH(DV$3,Ferien!$T$5:$T$44,0)),IF(DU28&gt;0,IF(AND(DU28=1,DT28=0),0,DU28-1),0),INDIRECT("Ferien!$BD"&amp;(MATCH(DV$3,Ferien!$T$5:$T$44,0))+4)+1)</f>
        <v>0</v>
      </c>
      <c r="DW28" s="18">
        <f ca="1">IF(ISNA(MATCH(DW$3,Ferien!$T$5:$T$44,0)),IF(DV28&gt;0,IF(AND(DV28=1,DU28=0),0,DV28-1),0),INDIRECT("Ferien!$BD"&amp;(MATCH(DW$3,Ferien!$T$5:$T$44,0))+4)+1)</f>
        <v>0</v>
      </c>
      <c r="DX28" s="18">
        <f ca="1">IF(ISNA(MATCH(DX$3,Ferien!$T$5:$T$44,0)),IF(DW28&gt;0,IF(AND(DW28=1,DV28=0),0,DW28-1),0),INDIRECT("Ferien!$BD"&amp;(MATCH(DX$3,Ferien!$T$5:$T$44,0))+4)+1)</f>
        <v>0</v>
      </c>
      <c r="DY28" s="18">
        <f ca="1">IF(ISNA(MATCH(DY$3,Ferien!$T$5:$T$44,0)),IF(DX28&gt;0,IF(AND(DX28=1,DW28=0),0,DX28-1),0),INDIRECT("Ferien!$BD"&amp;(MATCH(DY$3,Ferien!$T$5:$T$44,0))+4)+1)</f>
        <v>0</v>
      </c>
      <c r="DZ28" s="18">
        <f ca="1">IF(ISNA(MATCH(DZ$3,Ferien!$T$5:$T$44,0)),IF(DY28&gt;0,IF(AND(DY28=1,DX28=0),0,DY28-1),0),INDIRECT("Ferien!$BD"&amp;(MATCH(DZ$3,Ferien!$T$5:$T$44,0))+4)+1)</f>
        <v>0</v>
      </c>
      <c r="EA28" s="18">
        <f ca="1">IF(ISNA(MATCH(EA$3,Ferien!$T$5:$T$44,0)),IF(DZ28&gt;0,IF(AND(DZ28=1,DY28=0),0,DZ28-1),0),INDIRECT("Ferien!$BD"&amp;(MATCH(EA$3,Ferien!$T$5:$T$44,0))+4)+1)</f>
        <v>0</v>
      </c>
      <c r="EB28" s="18">
        <f ca="1">IF(ISNA(MATCH(EB$3,Ferien!$T$5:$T$44,0)),IF(EA28&gt;0,IF(AND(EA28=1,DZ28=0),0,EA28-1),0),INDIRECT("Ferien!$BD"&amp;(MATCH(EB$3,Ferien!$T$5:$T$44,0))+4)+1)</f>
        <v>0</v>
      </c>
      <c r="EC28" s="18">
        <f ca="1">IF(ISNA(MATCH(EC$3,Ferien!$T$5:$T$44,0)),IF(EB28&gt;0,IF(AND(EB28=1,EA28=0),0,EB28-1),0),INDIRECT("Ferien!$BD"&amp;(MATCH(EC$3,Ferien!$T$5:$T$44,0))+4)+1)</f>
        <v>0</v>
      </c>
      <c r="ED28" s="18">
        <f ca="1">IF(ISNA(MATCH(ED$3,Ferien!$T$5:$T$44,0)),IF(EC28&gt;0,IF(AND(EC28=1,EB28=0),0,EC28-1),0),INDIRECT("Ferien!$BD"&amp;(MATCH(ED$3,Ferien!$T$5:$T$44,0))+4)+1)</f>
        <v>0</v>
      </c>
      <c r="EE28" s="18">
        <f ca="1">IF(ISNA(MATCH(EE$3,Ferien!$T$5:$T$44,0)),IF(ED28&gt;0,IF(AND(ED28=1,EC28=0),0,ED28-1),0),INDIRECT("Ferien!$BD"&amp;(MATCH(EE$3,Ferien!$T$5:$T$44,0))+4)+1)</f>
        <v>0</v>
      </c>
      <c r="EF28" s="18">
        <f ca="1">IF(ISNA(MATCH(EF$3,Ferien!$T$5:$T$44,0)),IF(EE28&gt;0,IF(AND(EE28=1,ED28=0),0,EE28-1),0),INDIRECT("Ferien!$BD"&amp;(MATCH(EF$3,Ferien!$T$5:$T$44,0))+4)+1)</f>
        <v>0</v>
      </c>
      <c r="EG28" s="18">
        <f ca="1">IF(ISNA(MATCH(EG$3,Ferien!$T$5:$T$44,0)),IF(EF28&gt;0,IF(AND(EF28=1,EE28=0),0,EF28-1),0),INDIRECT("Ferien!$BD"&amp;(MATCH(EG$3,Ferien!$T$5:$T$44,0))+4)+1)</f>
        <v>0</v>
      </c>
      <c r="EH28" s="18">
        <f ca="1">IF(ISNA(MATCH(EH$3,Ferien!$T$5:$T$44,0)),IF(EG28&gt;0,IF(AND(EG28=1,EF28=0),0,EG28-1),0),INDIRECT("Ferien!$BD"&amp;(MATCH(EH$3,Ferien!$T$5:$T$44,0))+4)+1)</f>
        <v>0</v>
      </c>
      <c r="EI28" s="18">
        <f ca="1">IF(ISNA(MATCH(EI$3,Ferien!$T$5:$T$44,0)),IF(EH28&gt;0,IF(AND(EH28=1,EG28=0),0,EH28-1),0),INDIRECT("Ferien!$BD"&amp;(MATCH(EI$3,Ferien!$T$5:$T$44,0))+4)+1)</f>
        <v>0</v>
      </c>
      <c r="EJ28" s="18">
        <f ca="1">IF(ISNA(MATCH(EJ$3,Ferien!$T$5:$T$44,0)),IF(EI28&gt;0,IF(AND(EI28=1,EH28=0),0,EI28-1),0),INDIRECT("Ferien!$BD"&amp;(MATCH(EJ$3,Ferien!$T$5:$T$44,0))+4)+1)</f>
        <v>0</v>
      </c>
      <c r="EK28" s="18">
        <f ca="1">IF(ISNA(MATCH(EK$3,Ferien!$T$5:$T$44,0)),IF(EJ28&gt;0,IF(AND(EJ28=1,EI28=0),0,EJ28-1),0),INDIRECT("Ferien!$BD"&amp;(MATCH(EK$3,Ferien!$T$5:$T$44,0))+4)+1)</f>
        <v>0</v>
      </c>
      <c r="EL28" s="18">
        <f ca="1">IF(ISNA(MATCH(EL$3,Ferien!$T$5:$T$44,0)),IF(EK28&gt;0,IF(AND(EK28=1,EJ28=0),0,EK28-1),0),INDIRECT("Ferien!$BD"&amp;(MATCH(EL$3,Ferien!$T$5:$T$44,0))+4)+1)</f>
        <v>0</v>
      </c>
      <c r="EM28" s="18">
        <f ca="1">IF(ISNA(MATCH(EM$3,Ferien!$T$5:$T$44,0)),IF(EL28&gt;0,IF(AND(EL28=1,EK28=0),0,EL28-1),0),INDIRECT("Ferien!$BD"&amp;(MATCH(EM$3,Ferien!$T$5:$T$44,0))+4)+1)</f>
        <v>0</v>
      </c>
      <c r="EN28" s="18">
        <f ca="1">IF(ISNA(MATCH(EN$3,Ferien!$T$5:$T$44,0)),IF(EM28&gt;0,IF(AND(EM28=1,EL28=0),0,EM28-1),0),INDIRECT("Ferien!$BD"&amp;(MATCH(EN$3,Ferien!$T$5:$T$44,0))+4)+1)</f>
        <v>0</v>
      </c>
      <c r="EO28" s="18">
        <f ca="1">IF(ISNA(MATCH(EO$3,Ferien!$T$5:$T$44,0)),IF(EN28&gt;0,IF(AND(EN28=1,EM28=0),0,EN28-1),0),INDIRECT("Ferien!$BD"&amp;(MATCH(EO$3,Ferien!$T$5:$T$44,0))+4)+1)</f>
        <v>0</v>
      </c>
      <c r="EP28" s="18">
        <f ca="1">IF(ISNA(MATCH(EP$3,Ferien!$T$5:$T$44,0)),IF(EO28&gt;0,IF(AND(EO28=1,EN28=0),0,EO28-1),0),INDIRECT("Ferien!$BD"&amp;(MATCH(EP$3,Ferien!$T$5:$T$44,0))+4)+1)</f>
        <v>0</v>
      </c>
      <c r="EQ28" s="18">
        <f ca="1">IF(ISNA(MATCH(EQ$3,Ferien!$T$5:$T$44,0)),IF(EP28&gt;0,IF(AND(EP28=1,EO28=0),0,EP28-1),0),INDIRECT("Ferien!$BD"&amp;(MATCH(EQ$3,Ferien!$T$5:$T$44,0))+4)+1)</f>
        <v>0</v>
      </c>
      <c r="ER28" s="18">
        <f ca="1">IF(ISNA(MATCH(ER$3,Ferien!$T$5:$T$44,0)),IF(EQ28&gt;0,IF(AND(EQ28=1,EP28=0),0,EQ28-1),0),INDIRECT("Ferien!$BD"&amp;(MATCH(ER$3,Ferien!$T$5:$T$44,0))+4)+1)</f>
        <v>0</v>
      </c>
      <c r="ES28" s="18">
        <f ca="1">IF(ISNA(MATCH(ES$3,Ferien!$T$5:$T$44,0)),IF(ER28&gt;0,IF(AND(ER28=1,EQ28=0),0,ER28-1),0),INDIRECT("Ferien!$BD"&amp;(MATCH(ES$3,Ferien!$T$5:$T$44,0))+4)+1)</f>
        <v>0</v>
      </c>
      <c r="ET28" s="18">
        <f ca="1">IF(ISNA(MATCH(ET$3,Ferien!$T$5:$T$44,0)),IF(ES28&gt;0,IF(AND(ES28=1,ER28=0),0,ES28-1),0),INDIRECT("Ferien!$BD"&amp;(MATCH(ET$3,Ferien!$T$5:$T$44,0))+4)+1)</f>
        <v>0</v>
      </c>
      <c r="EU28" s="18">
        <f ca="1">IF(ISNA(MATCH(EU$3,Ferien!$T$5:$T$44,0)),IF(ET28&gt;0,IF(AND(ET28=1,ES28=0),0,ET28-1),0),INDIRECT("Ferien!$BD"&amp;(MATCH(EU$3,Ferien!$T$5:$T$44,0))+4)+1)</f>
        <v>0</v>
      </c>
      <c r="EV28" s="18">
        <f ca="1">IF(ISNA(MATCH(EV$3,Ferien!$T$5:$T$44,0)),IF(EU28&gt;0,IF(AND(EU28=1,ET28=0),0,EU28-1),0),INDIRECT("Ferien!$BD"&amp;(MATCH(EV$3,Ferien!$T$5:$T$44,0))+4)+1)</f>
        <v>0</v>
      </c>
      <c r="EW28" s="18">
        <f ca="1">IF(ISNA(MATCH(EW$3,Ferien!$T$5:$T$44,0)),IF(EV28&gt;0,IF(AND(EV28=1,EU28=0),0,EV28-1),0),INDIRECT("Ferien!$BD"&amp;(MATCH(EW$3,Ferien!$T$5:$T$44,0))+4)+1)</f>
        <v>0</v>
      </c>
      <c r="EX28" s="18">
        <f ca="1">IF(ISNA(MATCH(EX$3,Ferien!$T$5:$T$44,0)),IF(EW28&gt;0,IF(AND(EW28=1,EV28=0),0,EW28-1),0),INDIRECT("Ferien!$BD"&amp;(MATCH(EX$3,Ferien!$T$5:$T$44,0))+4)+1)</f>
        <v>0</v>
      </c>
      <c r="EY28" s="18">
        <f ca="1">IF(ISNA(MATCH(EY$3,Ferien!$T$5:$T$44,0)),IF(EX28&gt;0,IF(AND(EX28=1,EW28=0),0,EX28-1),0),INDIRECT("Ferien!$BD"&amp;(MATCH(EY$3,Ferien!$T$5:$T$44,0))+4)+1)</f>
        <v>0</v>
      </c>
      <c r="EZ28" s="18">
        <f ca="1">IF(ISNA(MATCH(EZ$3,Ferien!$T$5:$T$44,0)),IF(EY28&gt;0,IF(AND(EY28=1,EX28=0),0,EY28-1),0),INDIRECT("Ferien!$BD"&amp;(MATCH(EZ$3,Ferien!$T$5:$T$44,0))+4)+1)</f>
        <v>0</v>
      </c>
      <c r="FA28" s="18">
        <f ca="1">IF(ISNA(MATCH(FA$3,Ferien!$T$5:$T$44,0)),IF(EZ28&gt;0,IF(AND(EZ28=1,EY28=0),0,EZ28-1),0),INDIRECT("Ferien!$BD"&amp;(MATCH(FA$3,Ferien!$T$5:$T$44,0))+4)+1)</f>
        <v>0</v>
      </c>
      <c r="FB28" s="18">
        <f ca="1">IF(ISNA(MATCH(FB$3,Ferien!$T$5:$T$44,0)),IF(FA28&gt;0,IF(AND(FA28=1,EZ28=0),0,FA28-1),0),INDIRECT("Ferien!$BD"&amp;(MATCH(FB$3,Ferien!$T$5:$T$44,0))+4)+1)</f>
        <v>0</v>
      </c>
      <c r="FC28" s="18">
        <f ca="1">IF(ISNA(MATCH(FC$3,Ferien!$T$5:$T$44,0)),IF(FB28&gt;0,IF(AND(FB28=1,FA28=0),0,FB28-1),0),INDIRECT("Ferien!$BD"&amp;(MATCH(FC$3,Ferien!$T$5:$T$44,0))+4)+1)</f>
        <v>0</v>
      </c>
      <c r="FD28" s="18">
        <f ca="1">IF(ISNA(MATCH(FD$3,Ferien!$T$5:$T$44,0)),IF(FC28&gt;0,IF(AND(FC28=1,FB28=0),0,FC28-1),0),INDIRECT("Ferien!$BD"&amp;(MATCH(FD$3,Ferien!$T$5:$T$44,0))+4)+1)</f>
        <v>0</v>
      </c>
      <c r="FE28" s="18">
        <f ca="1">IF(ISNA(MATCH(FE$3,Ferien!$T$5:$T$44,0)),IF(FD28&gt;0,IF(AND(FD28=1,FC28=0),0,FD28-1),0),INDIRECT("Ferien!$BD"&amp;(MATCH(FE$3,Ferien!$T$5:$T$44,0))+4)+1)</f>
        <v>0</v>
      </c>
      <c r="FF28" s="18">
        <f ca="1">IF(ISNA(MATCH(FF$3,Ferien!$T$5:$T$44,0)),IF(FE28&gt;0,IF(AND(FE28=1,FD28=0),0,FE28-1),0),INDIRECT("Ferien!$BD"&amp;(MATCH(FF$3,Ferien!$T$5:$T$44,0))+4)+1)</f>
        <v>0</v>
      </c>
      <c r="FG28" s="18">
        <f ca="1">IF(ISNA(MATCH(FG$3,Ferien!$T$5:$T$44,0)),IF(FF28&gt;0,IF(AND(FF28=1,FE28=0),0,FF28-1),0),INDIRECT("Ferien!$BD"&amp;(MATCH(FG$3,Ferien!$T$5:$T$44,0))+4)+1)</f>
        <v>0</v>
      </c>
      <c r="FH28" s="18">
        <f ca="1">IF(ISNA(MATCH(FH$3,Ferien!$T$5:$T$44,0)),IF(FG28&gt;0,IF(AND(FG28=1,FF28=0),0,FG28-1),0),INDIRECT("Ferien!$BD"&amp;(MATCH(FH$3,Ferien!$T$5:$T$44,0))+4)+1)</f>
        <v>0</v>
      </c>
      <c r="FI28" s="18">
        <f ca="1">IF(ISNA(MATCH(FI$3,Ferien!$T$5:$T$44,0)),IF(FH28&gt;0,IF(AND(FH28=1,FG28=0),0,FH28-1),0),INDIRECT("Ferien!$BD"&amp;(MATCH(FI$3,Ferien!$T$5:$T$44,0))+4)+1)</f>
        <v>0</v>
      </c>
      <c r="FJ28" s="18">
        <f ca="1">IF(ISNA(MATCH(FJ$3,Ferien!$T$5:$T$44,0)),IF(FI28&gt;0,IF(AND(FI28=1,FH28=0),0,FI28-1),0),INDIRECT("Ferien!$BD"&amp;(MATCH(FJ$3,Ferien!$T$5:$T$44,0))+4)+1)</f>
        <v>0</v>
      </c>
      <c r="FK28" s="18">
        <f ca="1">IF(ISNA(MATCH(FK$3,Ferien!$T$5:$T$44,0)),IF(FJ28&gt;0,IF(AND(FJ28=1,FI28=0),0,FJ28-1),0),INDIRECT("Ferien!$BD"&amp;(MATCH(FK$3,Ferien!$T$5:$T$44,0))+4)+1)</f>
        <v>0</v>
      </c>
      <c r="FL28" s="18">
        <f ca="1">IF(ISNA(MATCH(FL$3,Ferien!$T$5:$T$44,0)),IF(FK28&gt;0,IF(AND(FK28=1,FJ28=0),0,FK28-1),0),INDIRECT("Ferien!$BD"&amp;(MATCH(FL$3,Ferien!$T$5:$T$44,0))+4)+1)</f>
        <v>0</v>
      </c>
      <c r="FM28" s="18">
        <f ca="1">IF(ISNA(MATCH(FM$3,Ferien!$T$5:$T$44,0)),IF(FL28&gt;0,IF(AND(FL28=1,FK28=0),0,FL28-1),0),INDIRECT("Ferien!$BD"&amp;(MATCH(FM$3,Ferien!$T$5:$T$44,0))+4)+1)</f>
        <v>0</v>
      </c>
      <c r="FN28" s="18">
        <f ca="1">IF(ISNA(MATCH(FN$3,Ferien!$T$5:$T$44,0)),IF(FM28&gt;0,IF(AND(FM28=1,FL28=0),0,FM28-1),0),INDIRECT("Ferien!$BD"&amp;(MATCH(FN$3,Ferien!$T$5:$T$44,0))+4)+1)</f>
        <v>0</v>
      </c>
      <c r="FO28" s="18">
        <f ca="1">IF(ISNA(MATCH(FO$3,Ferien!$T$5:$T$44,0)),IF(FN28&gt;0,IF(AND(FN28=1,FM28=0),0,FN28-1),0),INDIRECT("Ferien!$BD"&amp;(MATCH(FO$3,Ferien!$T$5:$T$44,0))+4)+1)</f>
        <v>0</v>
      </c>
      <c r="FP28" s="18">
        <f ca="1">IF(ISNA(MATCH(FP$3,Ferien!$T$5:$T$44,0)),IF(FO28&gt;0,IF(AND(FO28=1,FN28=0),0,FO28-1),0),INDIRECT("Ferien!$BD"&amp;(MATCH(FP$3,Ferien!$T$5:$T$44,0))+4)+1)</f>
        <v>0</v>
      </c>
      <c r="FQ28" s="18">
        <f ca="1">IF(ISNA(MATCH(FQ$3,Ferien!$T$5:$T$44,0)),IF(FP28&gt;0,IF(AND(FP28=1,FO28=0),0,FP28-1),0),INDIRECT("Ferien!$BD"&amp;(MATCH(FQ$3,Ferien!$T$5:$T$44,0))+4)+1)</f>
        <v>0</v>
      </c>
      <c r="FR28" s="18">
        <f ca="1">IF(ISNA(MATCH(FR$3,Ferien!$T$5:$T$44,0)),IF(FQ28&gt;0,IF(AND(FQ28=1,FP28=0),0,FQ28-1),0),INDIRECT("Ferien!$BD"&amp;(MATCH(FR$3,Ferien!$T$5:$T$44,0))+4)+1)</f>
        <v>0</v>
      </c>
      <c r="FS28" s="18">
        <f ca="1">IF(ISNA(MATCH(FS$3,Ferien!$T$5:$T$44,0)),IF(FR28&gt;0,IF(AND(FR28=1,FQ28=0),0,FR28-1),0),INDIRECT("Ferien!$BD"&amp;(MATCH(FS$3,Ferien!$T$5:$T$44,0))+4)+1)</f>
        <v>0</v>
      </c>
      <c r="FT28" s="18">
        <f ca="1">IF(ISNA(MATCH(FT$3,Ferien!$T$5:$T$44,0)),IF(FS28&gt;0,IF(AND(FS28=1,FR28=0),0,FS28-1),0),INDIRECT("Ferien!$BD"&amp;(MATCH(FT$3,Ferien!$T$5:$T$44,0))+4)+1)</f>
        <v>0</v>
      </c>
      <c r="FU28" s="18">
        <f ca="1">IF(ISNA(MATCH(FU$3,Ferien!$T$5:$T$44,0)),IF(FT28&gt;0,IF(AND(FT28=1,FS28=0),0,FT28-1),0),INDIRECT("Ferien!$BD"&amp;(MATCH(FU$3,Ferien!$T$5:$T$44,0))+4)+1)</f>
        <v>0</v>
      </c>
      <c r="FV28" s="18">
        <f ca="1">IF(ISNA(MATCH(FV$3,Ferien!$T$5:$T$44,0)),IF(FU28&gt;0,IF(AND(FU28=1,FT28=0),0,FU28-1),0),INDIRECT("Ferien!$BD"&amp;(MATCH(FV$3,Ferien!$T$5:$T$44,0))+4)+1)</f>
        <v>0</v>
      </c>
      <c r="FW28" s="18">
        <f ca="1">IF(ISNA(MATCH(FW$3,Ferien!$T$5:$T$44,0)),IF(FV28&gt;0,IF(AND(FV28=1,FU28=0),0,FV28-1),0),INDIRECT("Ferien!$BD"&amp;(MATCH(FW$3,Ferien!$T$5:$T$44,0))+4)+1)</f>
        <v>0</v>
      </c>
      <c r="FX28" s="18">
        <f ca="1">IF(ISNA(MATCH(FX$3,Ferien!$T$5:$T$44,0)),IF(FW28&gt;0,IF(AND(FW28=1,FV28=0),0,FW28-1),0),INDIRECT("Ferien!$BD"&amp;(MATCH(FX$3,Ferien!$T$5:$T$44,0))+4)+1)</f>
        <v>0</v>
      </c>
      <c r="FY28" s="18">
        <f ca="1">IF(ISNA(MATCH(FY$3,Ferien!$T$5:$T$44,0)),IF(FX28&gt;0,IF(AND(FX28=1,FW28=0),0,FX28-1),0),INDIRECT("Ferien!$BD"&amp;(MATCH(FY$3,Ferien!$T$5:$T$44,0))+4)+1)</f>
        <v>0</v>
      </c>
      <c r="FZ28" s="18">
        <f ca="1">IF(ISNA(MATCH(FZ$3,Ferien!$T$5:$T$44,0)),IF(FY28&gt;0,IF(AND(FY28=1,FX28=0),0,FY28-1),0),INDIRECT("Ferien!$BD"&amp;(MATCH(FZ$3,Ferien!$T$5:$T$44,0))+4)+1)</f>
        <v>0</v>
      </c>
      <c r="GA28" s="18">
        <f ca="1">IF(ISNA(MATCH(GA$3,Ferien!$T$5:$T$44,0)),IF(FZ28&gt;0,IF(AND(FZ28=1,FY28=0),0,FZ28-1),0),INDIRECT("Ferien!$BD"&amp;(MATCH(GA$3,Ferien!$T$5:$T$44,0))+4)+1)</f>
        <v>0</v>
      </c>
      <c r="GB28" s="18">
        <f ca="1">IF(ISNA(MATCH(GB$3,Ferien!$T$5:$T$44,0)),IF(GA28&gt;0,IF(AND(GA28=1,FZ28=0),0,GA28-1),0),INDIRECT("Ferien!$BD"&amp;(MATCH(GB$3,Ferien!$T$5:$T$44,0))+4)+1)</f>
        <v>0</v>
      </c>
      <c r="GC28" s="18">
        <f ca="1">IF(ISNA(MATCH(GC$3,Ferien!$T$5:$T$44,0)),IF(GB28&gt;0,IF(AND(GB28=1,GA28=0),0,GB28-1),0),INDIRECT("Ferien!$BD"&amp;(MATCH(GC$3,Ferien!$T$5:$T$44,0))+4)+1)</f>
        <v>0</v>
      </c>
      <c r="GD28" s="18">
        <f ca="1">IF(ISNA(MATCH(GD$3,Ferien!$T$5:$T$44,0)),IF(GC28&gt;0,IF(AND(GC28=1,GB28=0),0,GC28-1),0),INDIRECT("Ferien!$BD"&amp;(MATCH(GD$3,Ferien!$T$5:$T$44,0))+4)+1)</f>
        <v>0</v>
      </c>
      <c r="GE28" s="18">
        <f ca="1">IF(ISNA(MATCH(GE$3,Ferien!$T$5:$T$44,0)),IF(GD28&gt;0,IF(AND(GD28=1,GC28=0),0,GD28-1),0),INDIRECT("Ferien!$BD"&amp;(MATCH(GE$3,Ferien!$T$5:$T$44,0))+4)+1)</f>
        <v>0</v>
      </c>
      <c r="GF28" s="18">
        <f ca="1">IF(ISNA(MATCH(GF$3,Ferien!$T$5:$T$44,0)),IF(GE28&gt;0,IF(AND(GE28=1,GD28=0),0,GE28-1),0),INDIRECT("Ferien!$BD"&amp;(MATCH(GF$3,Ferien!$T$5:$T$44,0))+4)+1)</f>
        <v>0</v>
      </c>
      <c r="GG28" s="18">
        <f ca="1">IF(ISNA(MATCH(GG$3,Ferien!$T$5:$T$44,0)),IF(GF28&gt;0,IF(AND(GF28=1,GE28=0),0,GF28-1),0),INDIRECT("Ferien!$BD"&amp;(MATCH(GG$3,Ferien!$T$5:$T$44,0))+4)+1)</f>
        <v>0</v>
      </c>
      <c r="GH28" s="18">
        <f ca="1">IF(ISNA(MATCH(GH$3,Ferien!$T$5:$T$44,0)),IF(GG28&gt;0,IF(AND(GG28=1,GF28=0),0,GG28-1),0),INDIRECT("Ferien!$BD"&amp;(MATCH(GH$3,Ferien!$T$5:$T$44,0))+4)+1)</f>
        <v>0</v>
      </c>
      <c r="GI28" s="18">
        <f ca="1">IF(ISNA(MATCH(GI$3,Ferien!$T$5:$T$44,0)),IF(GH28&gt;0,IF(AND(GH28=1,GG28=0),0,GH28-1),0),INDIRECT("Ferien!$BD"&amp;(MATCH(GI$3,Ferien!$T$5:$T$44,0))+4)+1)</f>
        <v>0</v>
      </c>
      <c r="GJ28" s="18">
        <f ca="1">IF(ISNA(MATCH(GJ$3,Ferien!$T$5:$T$44,0)),IF(GI28&gt;0,IF(AND(GI28=1,GH28=0),0,GI28-1),0),INDIRECT("Ferien!$BD"&amp;(MATCH(GJ$3,Ferien!$T$5:$T$44,0))+4)+1)</f>
        <v>0</v>
      </c>
      <c r="GK28" s="18">
        <f ca="1">IF(ISNA(MATCH(GK$3,Ferien!$T$5:$T$44,0)),IF(GJ28&gt;0,IF(AND(GJ28=1,GI28=0),0,GJ28-1),0),INDIRECT("Ferien!$BD"&amp;(MATCH(GK$3,Ferien!$T$5:$T$44,0))+4)+1)</f>
        <v>0</v>
      </c>
      <c r="GL28" s="18">
        <f ca="1">IF(ISNA(MATCH(GL$3,Ferien!$T$5:$T$44,0)),IF(GK28&gt;0,IF(AND(GK28=1,GJ28=0),0,GK28-1),0),INDIRECT("Ferien!$BD"&amp;(MATCH(GL$3,Ferien!$T$5:$T$44,0))+4)+1)</f>
        <v>0</v>
      </c>
      <c r="GM28" s="18">
        <f ca="1">IF(ISNA(MATCH(GM$3,Ferien!$T$5:$T$44,0)),IF(GL28&gt;0,IF(AND(GL28=1,GK28=0),0,GL28-1),0),INDIRECT("Ferien!$BD"&amp;(MATCH(GM$3,Ferien!$T$5:$T$44,0))+4)+1)</f>
        <v>0</v>
      </c>
      <c r="GN28" s="18">
        <f ca="1">IF(ISNA(MATCH(GN$3,Ferien!$T$5:$T$44,0)),IF(GM28&gt;0,IF(AND(GM28=1,GL28=0),0,GM28-1),0),INDIRECT("Ferien!$BD"&amp;(MATCH(GN$3,Ferien!$T$5:$T$44,0))+4)+1)</f>
        <v>0</v>
      </c>
      <c r="GO28" s="18">
        <f ca="1">IF(ISNA(MATCH(GO$3,Ferien!$T$5:$T$44,0)),IF(GN28&gt;0,IF(AND(GN28=1,GM28=0),0,GN28-1),0),INDIRECT("Ferien!$BD"&amp;(MATCH(GO$3,Ferien!$T$5:$T$44,0))+4)+1)</f>
        <v>0</v>
      </c>
      <c r="GP28" s="18">
        <f ca="1">IF(ISNA(MATCH(GP$3,Ferien!$T$5:$T$44,0)),IF(GO28&gt;0,IF(AND(GO28=1,GN28=0),0,GO28-1),0),INDIRECT("Ferien!$BD"&amp;(MATCH(GP$3,Ferien!$T$5:$T$44,0))+4)+1)</f>
        <v>0</v>
      </c>
      <c r="GQ28" s="18">
        <f ca="1">IF(ISNA(MATCH(GQ$3,Ferien!$T$5:$T$44,0)),IF(GP28&gt;0,IF(AND(GP28=1,GO28=0),0,GP28-1),0),INDIRECT("Ferien!$BD"&amp;(MATCH(GQ$3,Ferien!$T$5:$T$44,0))+4)+1)</f>
        <v>0</v>
      </c>
      <c r="GR28" s="18">
        <f ca="1">IF(ISNA(MATCH(GR$3,Ferien!$T$5:$T$44,0)),IF(GQ28&gt;0,IF(AND(GQ28=1,GP28=0),0,GQ28-1),0),INDIRECT("Ferien!$BD"&amp;(MATCH(GR$3,Ferien!$T$5:$T$44,0))+4)+1)</f>
        <v>0</v>
      </c>
      <c r="GS28" s="18">
        <f ca="1">IF(ISNA(MATCH(GS$3,Ferien!$T$5:$T$44,0)),IF(GR28&gt;0,IF(AND(GR28=1,GQ28=0),0,GR28-1),0),INDIRECT("Ferien!$BD"&amp;(MATCH(GS$3,Ferien!$T$5:$T$44,0))+4)+1)</f>
        <v>0</v>
      </c>
      <c r="GT28" s="18">
        <f ca="1">IF(ISNA(MATCH(GT$3,Ferien!$T$5:$T$44,0)),IF(GS28&gt;0,IF(AND(GS28=1,GR28=0),0,GS28-1),0),INDIRECT("Ferien!$BD"&amp;(MATCH(GT$3,Ferien!$T$5:$T$44,0))+4)+1)</f>
        <v>0</v>
      </c>
      <c r="GU28" s="18">
        <f ca="1">IF(ISNA(MATCH(GU$3,Ferien!$T$5:$T$44,0)),IF(GT28&gt;0,IF(AND(GT28=1,GS28=0),0,GT28-1),0),INDIRECT("Ferien!$BD"&amp;(MATCH(GU$3,Ferien!$T$5:$T$44,0))+4)+1)</f>
        <v>0</v>
      </c>
      <c r="GV28" s="18">
        <f ca="1">IF(ISNA(MATCH(GV$3,Ferien!$T$5:$T$44,0)),IF(GU28&gt;0,IF(AND(GU28=1,GT28=0),0,GU28-1),0),INDIRECT("Ferien!$BD"&amp;(MATCH(GV$3,Ferien!$T$5:$T$44,0))+4)+1)</f>
        <v>0</v>
      </c>
      <c r="GW28" s="18">
        <f ca="1">IF(ISNA(MATCH(GW$3,Ferien!$T$5:$T$44,0)),IF(GV28&gt;0,IF(AND(GV28=1,GU28=0),0,GV28-1),0),INDIRECT("Ferien!$BD"&amp;(MATCH(GW$3,Ferien!$T$5:$T$44,0))+4)+1)</f>
        <v>0</v>
      </c>
      <c r="GX28" s="18">
        <f ca="1">IF(ISNA(MATCH(GX$3,Ferien!$T$5:$T$44,0)),IF(GW28&gt;0,IF(AND(GW28=1,GV28=0),0,GW28-1),0),INDIRECT("Ferien!$BD"&amp;(MATCH(GX$3,Ferien!$T$5:$T$44,0))+4)+1)</f>
        <v>0</v>
      </c>
      <c r="GY28" s="18">
        <f ca="1">IF(ISNA(MATCH(GY$3,Ferien!$T$5:$T$44,0)),IF(GX28&gt;0,IF(AND(GX28=1,GW28=0),0,GX28-1),0),INDIRECT("Ferien!$BD"&amp;(MATCH(GY$3,Ferien!$T$5:$T$44,0))+4)+1)</f>
        <v>0</v>
      </c>
      <c r="GZ28" s="18">
        <f ca="1">IF(ISNA(MATCH(GZ$3,Ferien!$T$5:$T$44,0)),IF(GY28&gt;0,IF(AND(GY28=1,GX28=0),0,GY28-1),0),INDIRECT("Ferien!$BD"&amp;(MATCH(GZ$3,Ferien!$T$5:$T$44,0))+4)+1)</f>
        <v>0</v>
      </c>
      <c r="HA28" s="18">
        <f ca="1">IF(ISNA(MATCH(HA$3,Ferien!$T$5:$T$44,0)),IF(GZ28&gt;0,IF(AND(GZ28=1,GY28=0),0,GZ28-1),0),INDIRECT("Ferien!$BD"&amp;(MATCH(HA$3,Ferien!$T$5:$T$44,0))+4)+1)</f>
        <v>0</v>
      </c>
      <c r="HB28" s="18">
        <f ca="1">IF(ISNA(MATCH(HB$3,Ferien!$T$5:$T$44,0)),IF(HA28&gt;0,IF(AND(HA28=1,GZ28=0),0,HA28-1),0),INDIRECT("Ferien!$BD"&amp;(MATCH(HB$3,Ferien!$T$5:$T$44,0))+4)+1)</f>
        <v>0</v>
      </c>
      <c r="HC28" s="18">
        <f ca="1">IF(ISNA(MATCH(HC$3,Ferien!$T$5:$T$44,0)),IF(HB28&gt;0,IF(AND(HB28=1,HA28=0),0,HB28-1),0),INDIRECT("Ferien!$BD"&amp;(MATCH(HC$3,Ferien!$T$5:$T$44,0))+4)+1)</f>
        <v>0</v>
      </c>
      <c r="HD28" s="18">
        <f ca="1">IF(ISNA(MATCH(HD$3,Ferien!$T$5:$T$44,0)),IF(HC28&gt;0,IF(AND(HC28=1,HB28=0),0,HC28-1),0),INDIRECT("Ferien!$BD"&amp;(MATCH(HD$3,Ferien!$T$5:$T$44,0))+4)+1)</f>
        <v>0</v>
      </c>
      <c r="HE28" s="18">
        <f ca="1">IF(ISNA(MATCH(HE$3,Ferien!$T$5:$T$44,0)),IF(HD28&gt;0,IF(AND(HD28=1,HC28=0),0,HD28-1),0),INDIRECT("Ferien!$BD"&amp;(MATCH(HE$3,Ferien!$T$5:$T$44,0))+4)+1)</f>
        <v>0</v>
      </c>
      <c r="HF28" s="18">
        <f ca="1">IF(ISNA(MATCH(HF$3,Ferien!$T$5:$T$44,0)),IF(HE28&gt;0,IF(AND(HE28=1,HD28=0),0,HE28-1),0),INDIRECT("Ferien!$BD"&amp;(MATCH(HF$3,Ferien!$T$5:$T$44,0))+4)+1)</f>
        <v>0</v>
      </c>
      <c r="HG28" s="18">
        <f ca="1">IF(ISNA(MATCH(HG$3,Ferien!$T$5:$T$44,0)),IF(HF28&gt;0,IF(AND(HF28=1,HE28=0),0,HF28-1),0),INDIRECT("Ferien!$BD"&amp;(MATCH(HG$3,Ferien!$T$5:$T$44,0))+4)+1)</f>
        <v>0</v>
      </c>
      <c r="HH28" s="18">
        <f ca="1">IF(ISNA(MATCH(HH$3,Ferien!$T$5:$T$44,0)),IF(HG28&gt;0,IF(AND(HG28=1,HF28=0),0,HG28-1),0),INDIRECT("Ferien!$BD"&amp;(MATCH(HH$3,Ferien!$T$5:$T$44,0))+4)+1)</f>
        <v>0</v>
      </c>
      <c r="HI28" s="18">
        <f ca="1">IF(ISNA(MATCH(HI$3,Ferien!$T$5:$T$44,0)),IF(HH28&gt;0,IF(AND(HH28=1,HG28=0),0,HH28-1),0),INDIRECT("Ferien!$BD"&amp;(MATCH(HI$3,Ferien!$T$5:$T$44,0))+4)+1)</f>
        <v>0</v>
      </c>
      <c r="HJ28" s="18">
        <f ca="1">IF(ISNA(MATCH(HJ$3,Ferien!$T$5:$T$44,0)),IF(HI28&gt;0,IF(AND(HI28=1,HH28=0),0,HI28-1),0),INDIRECT("Ferien!$BD"&amp;(MATCH(HJ$3,Ferien!$T$5:$T$44,0))+4)+1)</f>
        <v>0</v>
      </c>
      <c r="HK28" s="18">
        <f ca="1">IF(ISNA(MATCH(HK$3,Ferien!$T$5:$T$44,0)),IF(HJ28&gt;0,IF(AND(HJ28=1,HI28=0),0,HJ28-1),0),INDIRECT("Ferien!$BD"&amp;(MATCH(HK$3,Ferien!$T$5:$T$44,0))+4)+1)</f>
        <v>0</v>
      </c>
      <c r="HL28" s="18">
        <f ca="1">IF(ISNA(MATCH(HL$3,Ferien!$T$5:$T$44,0)),IF(HK28&gt;0,IF(AND(HK28=1,HJ28=0),0,HK28-1),0),INDIRECT("Ferien!$BD"&amp;(MATCH(HL$3,Ferien!$T$5:$T$44,0))+4)+1)</f>
        <v>0</v>
      </c>
      <c r="HM28" s="18">
        <f ca="1">IF(ISNA(MATCH(HM$3,Ferien!$T$5:$T$44,0)),IF(HL28&gt;0,IF(AND(HL28=1,HK28=0),0,HL28-1),0),INDIRECT("Ferien!$BD"&amp;(MATCH(HM$3,Ferien!$T$5:$T$44,0))+4)+1)</f>
        <v>0</v>
      </c>
      <c r="HN28" s="18">
        <f ca="1">IF(ISNA(MATCH(HN$3,Ferien!$T$5:$T$44,0)),IF(HM28&gt;0,IF(AND(HM28=1,HL28=0),0,HM28-1),0),INDIRECT("Ferien!$BD"&amp;(MATCH(HN$3,Ferien!$T$5:$T$44,0))+4)+1)</f>
        <v>0</v>
      </c>
      <c r="HO28" s="18">
        <f ca="1">IF(ISNA(MATCH(HO$3,Ferien!$T$5:$T$44,0)),IF(HN28&gt;0,IF(AND(HN28=1,HM28=0),0,HN28-1),0),INDIRECT("Ferien!$BD"&amp;(MATCH(HO$3,Ferien!$T$5:$T$44,0))+4)+1)</f>
        <v>0</v>
      </c>
      <c r="HP28" s="18">
        <f ca="1">IF(ISNA(MATCH(HP$3,Ferien!$T$5:$T$44,0)),IF(HO28&gt;0,IF(AND(HO28=1,HN28=0),0,HO28-1),0),INDIRECT("Ferien!$BD"&amp;(MATCH(HP$3,Ferien!$T$5:$T$44,0))+4)+1)</f>
        <v>0</v>
      </c>
      <c r="HQ28" s="18">
        <f ca="1">IF(ISNA(MATCH(HQ$3,Ferien!$T$5:$T$44,0)),IF(HP28&gt;0,IF(AND(HP28=1,HO28=0),0,HP28-1),0),INDIRECT("Ferien!$BD"&amp;(MATCH(HQ$3,Ferien!$T$5:$T$44,0))+4)+1)</f>
        <v>0</v>
      </c>
      <c r="HR28" s="18">
        <f ca="1">IF(ISNA(MATCH(HR$3,Ferien!$T$5:$T$44,0)),IF(HQ28&gt;0,IF(AND(HQ28=1,HP28=0),0,HQ28-1),0),INDIRECT("Ferien!$BD"&amp;(MATCH(HR$3,Ferien!$T$5:$T$44,0))+4)+1)</f>
        <v>0</v>
      </c>
      <c r="HS28" s="18">
        <f ca="1">IF(ISNA(MATCH(HS$3,Ferien!$T$5:$T$44,0)),IF(HR28&gt;0,IF(AND(HR28=1,HQ28=0),0,HR28-1),0),INDIRECT("Ferien!$BD"&amp;(MATCH(HS$3,Ferien!$T$5:$T$44,0))+4)+1)</f>
        <v>0</v>
      </c>
      <c r="HT28" s="18">
        <f ca="1">IF(ISNA(MATCH(HT$3,Ferien!$T$5:$T$44,0)),IF(HS28&gt;0,IF(AND(HS28=1,HR28=0),0,HS28-1),0),INDIRECT("Ferien!$BD"&amp;(MATCH(HT$3,Ferien!$T$5:$T$44,0))+4)+1)</f>
        <v>0</v>
      </c>
      <c r="HU28" s="18">
        <f ca="1">IF(ISNA(MATCH(HU$3,Ferien!$T$5:$T$44,0)),IF(HT28&gt;0,IF(AND(HT28=1,HS28=0),0,HT28-1),0),INDIRECT("Ferien!$BD"&amp;(MATCH(HU$3,Ferien!$T$5:$T$44,0))+4)+1)</f>
        <v>0</v>
      </c>
      <c r="HV28" s="18">
        <f ca="1">IF(ISNA(MATCH(HV$3,Ferien!$T$5:$T$44,0)),IF(HU28&gt;0,IF(AND(HU28=1,HT28=0),0,HU28-1),0),INDIRECT("Ferien!$BD"&amp;(MATCH(HV$3,Ferien!$T$5:$T$44,0))+4)+1)</f>
        <v>0</v>
      </c>
      <c r="HW28" s="18">
        <f ca="1">IF(ISNA(MATCH(HW$3,Ferien!$T$5:$T$44,0)),IF(HV28&gt;0,IF(AND(HV28=1,HU28=0),0,HV28-1),0),INDIRECT("Ferien!$BD"&amp;(MATCH(HW$3,Ferien!$T$5:$T$44,0))+4)+1)</f>
        <v>0</v>
      </c>
      <c r="HX28" s="18">
        <f ca="1">IF(ISNA(MATCH(HX$3,Ferien!$T$5:$T$44,0)),IF(HW28&gt;0,IF(AND(HW28=1,HV28=0),0,HW28-1),0),INDIRECT("Ferien!$BD"&amp;(MATCH(HX$3,Ferien!$T$5:$T$44,0))+4)+1)</f>
        <v>0</v>
      </c>
      <c r="HY28" s="18">
        <f ca="1">IF(ISNA(MATCH(HY$3,Ferien!$T$5:$T$44,0)),IF(HX28&gt;0,IF(AND(HX28=1,HW28=0),0,HX28-1),0),INDIRECT("Ferien!$BD"&amp;(MATCH(HY$3,Ferien!$T$5:$T$44,0))+4)+1)</f>
        <v>0</v>
      </c>
      <c r="HZ28" s="18">
        <f ca="1">IF(ISNA(MATCH(HZ$3,Ferien!$T$5:$T$44,0)),IF(HY28&gt;0,IF(AND(HY28=1,HX28=0),0,HY28-1),0),INDIRECT("Ferien!$BD"&amp;(MATCH(HZ$3,Ferien!$T$5:$T$44,0))+4)+1)</f>
        <v>0</v>
      </c>
      <c r="IA28" s="18">
        <f ca="1">IF(ISNA(MATCH(IA$3,Ferien!$T$5:$T$44,0)),IF(HZ28&gt;0,IF(AND(HZ28=1,HY28=0),0,HZ28-1),0),INDIRECT("Ferien!$BD"&amp;(MATCH(IA$3,Ferien!$T$5:$T$44,0))+4)+1)</f>
        <v>0</v>
      </c>
      <c r="IB28" s="18">
        <f ca="1">IF(ISNA(MATCH(IB$3,Ferien!$T$5:$T$44,0)),IF(IA28&gt;0,IF(AND(IA28=1,HZ28=0),0,IA28-1),0),INDIRECT("Ferien!$BD"&amp;(MATCH(IB$3,Ferien!$T$5:$T$44,0))+4)+1)</f>
        <v>0</v>
      </c>
      <c r="IC28" s="18">
        <f ca="1">IF(ISNA(MATCH(IC$3,Ferien!$T$5:$T$44,0)),IF(IB28&gt;0,IF(AND(IB28=1,IA28=0),0,IB28-1),0),INDIRECT("Ferien!$BD"&amp;(MATCH(IC$3,Ferien!$T$5:$T$44,0))+4)+1)</f>
        <v>0</v>
      </c>
      <c r="ID28" s="18">
        <f ca="1">IF(ISNA(MATCH(ID$3,Ferien!$T$5:$T$44,0)),IF(IC28&gt;0,IF(AND(IC28=1,IB28=0),0,IC28-1),0),INDIRECT("Ferien!$BD"&amp;(MATCH(ID$3,Ferien!$T$5:$T$44,0))+4)+1)</f>
        <v>0</v>
      </c>
      <c r="IE28" s="18">
        <f ca="1">IF(ISNA(MATCH(IE$3,Ferien!$T$5:$T$44,0)),IF(ID28&gt;0,IF(AND(ID28=1,IC28=0),0,ID28-1),0),INDIRECT("Ferien!$BD"&amp;(MATCH(IE$3,Ferien!$T$5:$T$44,0))+4)+1)</f>
        <v>0</v>
      </c>
      <c r="IF28" s="18">
        <f ca="1">IF(ISNA(MATCH(IF$3,Ferien!$T$5:$T$44,0)),IF(IE28&gt;0,IF(AND(IE28=1,ID28=0),0,IE28-1),0),INDIRECT("Ferien!$BD"&amp;(MATCH(IF$3,Ferien!$T$5:$T$44,0))+4)+1)</f>
        <v>0</v>
      </c>
      <c r="IG28" s="18">
        <f ca="1">IF(ISNA(MATCH(IG$3,Ferien!$T$5:$T$44,0)),IF(IF28&gt;0,IF(AND(IF28=1,IE28=0),0,IF28-1),0),INDIRECT("Ferien!$BD"&amp;(MATCH(IG$3,Ferien!$T$5:$T$44,0))+4)+1)</f>
        <v>0</v>
      </c>
      <c r="IH28" s="18">
        <f ca="1">IF(ISNA(MATCH(IH$3,Ferien!$T$5:$T$44,0)),IF(IG28&gt;0,IF(AND(IG28=1,IF28=0),0,IG28-1),0),INDIRECT("Ferien!$BD"&amp;(MATCH(IH$3,Ferien!$T$5:$T$44,0))+4)+1)</f>
        <v>0</v>
      </c>
      <c r="II28" s="18">
        <f ca="1">IF(ISNA(MATCH(II$3,Ferien!$T$5:$T$44,0)),IF(IH28&gt;0,IF(AND(IH28=1,IG28=0),0,IH28-1),0),INDIRECT("Ferien!$BD"&amp;(MATCH(II$3,Ferien!$T$5:$T$44,0))+4)+1)</f>
        <v>0</v>
      </c>
      <c r="IJ28" s="18">
        <f ca="1">IF(ISNA(MATCH(IJ$3,Ferien!$T$5:$T$44,0)),IF(II28&gt;0,IF(AND(II28=1,IH28=0),0,II28-1),0),INDIRECT("Ferien!$BD"&amp;(MATCH(IJ$3,Ferien!$T$5:$T$44,0))+4)+1)</f>
        <v>0</v>
      </c>
      <c r="IK28" s="18">
        <f ca="1">IF(ISNA(MATCH(IK$3,Ferien!$T$5:$T$44,0)),IF(IJ28&gt;0,IF(AND(IJ28=1,II28=0),0,IJ28-1),0),INDIRECT("Ferien!$BD"&amp;(MATCH(IK$3,Ferien!$T$5:$T$44,0))+4)+1)</f>
        <v>0</v>
      </c>
      <c r="IL28" s="18">
        <f ca="1">IF(ISNA(MATCH(IL$3,Ferien!$T$5:$T$44,0)),IF(IK28&gt;0,IF(AND(IK28=1,IJ28=0),0,IK28-1),0),INDIRECT("Ferien!$BD"&amp;(MATCH(IL$3,Ferien!$T$5:$T$44,0))+4)+1)</f>
        <v>0</v>
      </c>
      <c r="IM28" s="18">
        <f ca="1">IF(ISNA(MATCH(IM$3,Ferien!$T$5:$T$44,0)),IF(IL28&gt;0,IF(AND(IL28=1,IK28=0),0,IL28-1),0),INDIRECT("Ferien!$BD"&amp;(MATCH(IM$3,Ferien!$T$5:$T$44,0))+4)+1)</f>
        <v>0</v>
      </c>
      <c r="IN28" s="18">
        <f ca="1">IF(ISNA(MATCH(IN$3,Ferien!$T$5:$T$44,0)),IF(IM28&gt;0,IF(AND(IM28=1,IL28=0),0,IM28-1),0),INDIRECT("Ferien!$BD"&amp;(MATCH(IN$3,Ferien!$T$5:$T$44,0))+4)+1)</f>
        <v>0</v>
      </c>
      <c r="IO28" s="18">
        <f ca="1">IF(ISNA(MATCH(IO$3,Ferien!$T$5:$T$44,0)),IF(IN28&gt;0,IF(AND(IN28=1,IM28=0),0,IN28-1),0),INDIRECT("Ferien!$BD"&amp;(MATCH(IO$3,Ferien!$T$5:$T$44,0))+4)+1)</f>
        <v>0</v>
      </c>
      <c r="IP28" s="18">
        <f ca="1">IF(ISNA(MATCH(IP$3,Ferien!$T$5:$T$44,0)),IF(IO28&gt;0,IF(AND(IO28=1,IN28=0),0,IO28-1),0),INDIRECT("Ferien!$BD"&amp;(MATCH(IP$3,Ferien!$T$5:$T$44,0))+4)+1)</f>
        <v>0</v>
      </c>
      <c r="IQ28" s="18">
        <f ca="1">IF(ISNA(MATCH(IQ$3,Ferien!$T$5:$T$44,0)),IF(IP28&gt;0,IF(AND(IP28=1,IO28=0),0,IP28-1),0),INDIRECT("Ferien!$BD"&amp;(MATCH(IQ$3,Ferien!$T$5:$T$44,0))+4)+1)</f>
        <v>0</v>
      </c>
      <c r="IR28" s="18">
        <f ca="1">IF(ISNA(MATCH(IR$3,Ferien!$T$5:$T$44,0)),IF(IQ28&gt;0,IF(AND(IQ28=1,IP28=0),0,IQ28-1),0),INDIRECT("Ferien!$BD"&amp;(MATCH(IR$3,Ferien!$T$5:$T$44,0))+4)+1)</f>
        <v>0</v>
      </c>
      <c r="IS28" s="18">
        <f ca="1">IF(ISNA(MATCH(IS$3,Ferien!$T$5:$T$44,0)),IF(IR28&gt;0,IF(AND(IR28=1,IQ28=0),0,IR28-1),0),INDIRECT("Ferien!$BD"&amp;(MATCH(IS$3,Ferien!$T$5:$T$44,0))+4)+1)</f>
        <v>0</v>
      </c>
      <c r="IT28" s="18">
        <f ca="1">IF(ISNA(MATCH(IT$3,Ferien!$T$5:$T$44,0)),IF(IS28&gt;0,IF(AND(IS28=1,IR28=0),0,IS28-1),0),INDIRECT("Ferien!$BD"&amp;(MATCH(IT$3,Ferien!$T$5:$T$44,0))+4)+1)</f>
        <v>0</v>
      </c>
      <c r="IU28" s="18">
        <f ca="1">IF(ISNA(MATCH(IU$3,Ferien!$T$5:$T$44,0)),IF(IT28&gt;0,IF(AND(IT28=1,IS28=0),0,IT28-1),0),INDIRECT("Ferien!$BD"&amp;(MATCH(IU$3,Ferien!$T$5:$T$44,0))+4)+1)</f>
        <v>0</v>
      </c>
      <c r="IV28" s="18">
        <f ca="1">IF(ISNA(MATCH(IV$3,Ferien!$T$5:$T$44,0)),IF(IU28&gt;0,IF(AND(IU28=1,IT28=0),0,IU28-1),0),INDIRECT("Ferien!$BD"&amp;(MATCH(IV$3,Ferien!$T$5:$T$44,0))+4)+1)</f>
        <v>0</v>
      </c>
      <c r="IW28" s="18">
        <f ca="1">IF(ISNA(MATCH(IW$3,Ferien!$T$5:$T$44,0)),IF(IV28&gt;0,IF(AND(IV28=1,IU28=0),0,IV28-1),0),INDIRECT("Ferien!$BD"&amp;(MATCH(IW$3,Ferien!$T$5:$T$44,0))+4)+1)</f>
        <v>0</v>
      </c>
      <c r="IX28" s="18">
        <f ca="1">IF(ISNA(MATCH(IX$3,Ferien!$T$5:$T$44,0)),IF(IW28&gt;0,IF(AND(IW28=1,IV28=0),0,IW28-1),0),INDIRECT("Ferien!$BD"&amp;(MATCH(IX$3,Ferien!$T$5:$T$44,0))+4)+1)</f>
        <v>0</v>
      </c>
      <c r="IY28" s="18">
        <f ca="1">IF(ISNA(MATCH(IY$3,Ferien!$T$5:$T$44,0)),IF(IX28&gt;0,IF(AND(IX28=1,IW28=0),0,IX28-1),0),INDIRECT("Ferien!$BD"&amp;(MATCH(IY$3,Ferien!$T$5:$T$44,0))+4)+1)</f>
        <v>0</v>
      </c>
      <c r="IZ28" s="18">
        <f ca="1">IF(ISNA(MATCH(IZ$3,Ferien!$T$5:$T$44,0)),IF(IY28&gt;0,IF(AND(IY28=1,IX28=0),0,IY28-1),0),INDIRECT("Ferien!$BD"&amp;(MATCH(IZ$3,Ferien!$T$5:$T$44,0))+4)+1)</f>
        <v>0</v>
      </c>
      <c r="JA28" s="18">
        <f ca="1">IF(ISNA(MATCH(JA$3,Ferien!$T$5:$T$44,0)),IF(IZ28&gt;0,IF(AND(IZ28=1,IY28=0),0,IZ28-1),0),INDIRECT("Ferien!$BD"&amp;(MATCH(JA$3,Ferien!$T$5:$T$44,0))+4)+1)</f>
        <v>0</v>
      </c>
      <c r="JB28" s="18">
        <f ca="1">IF(ISNA(MATCH(JB$3,Ferien!$T$5:$T$44,0)),IF(JA28&gt;0,IF(AND(JA28=1,IZ28=0),0,JA28-1),0),INDIRECT("Ferien!$BD"&amp;(MATCH(JB$3,Ferien!$T$5:$T$44,0))+4)+1)</f>
        <v>0</v>
      </c>
      <c r="JC28" s="18">
        <f ca="1">IF(ISNA(MATCH(JC$3,Ferien!$T$5:$T$44,0)),IF(JB28&gt;0,IF(AND(JB28=1,JA28=0),0,JB28-1),0),INDIRECT("Ferien!$BD"&amp;(MATCH(JC$3,Ferien!$T$5:$T$44,0))+4)+1)</f>
        <v>0</v>
      </c>
      <c r="JD28" s="18">
        <f ca="1">IF(ISNA(MATCH(JD$3,Ferien!$T$5:$T$44,0)),IF(JC28&gt;0,IF(AND(JC28=1,JB28=0),0,JC28-1),0),INDIRECT("Ferien!$BD"&amp;(MATCH(JD$3,Ferien!$T$5:$T$44,0))+4)+1)</f>
        <v>0</v>
      </c>
      <c r="JE28" s="18">
        <f ca="1">IF(ISNA(MATCH(JE$3,Ferien!$T$5:$T$44,0)),IF(JD28&gt;0,IF(AND(JD28=1,JC28=0),0,JD28-1),0),INDIRECT("Ferien!$BD"&amp;(MATCH(JE$3,Ferien!$T$5:$T$44,0))+4)+1)</f>
        <v>0</v>
      </c>
      <c r="JF28" s="18">
        <f ca="1">IF(ISNA(MATCH(JF$3,Ferien!$T$5:$T$44,0)),IF(JE28&gt;0,IF(AND(JE28=1,JD28=0),0,JE28-1),0),INDIRECT("Ferien!$BD"&amp;(MATCH(JF$3,Ferien!$T$5:$T$44,0))+4)+1)</f>
        <v>0</v>
      </c>
      <c r="JG28" s="18">
        <f ca="1">IF(ISNA(MATCH(JG$3,Ferien!$T$5:$T$44,0)),IF(JF28&gt;0,IF(AND(JF28=1,JE28=0),0,JF28-1),0),INDIRECT("Ferien!$BD"&amp;(MATCH(JG$3,Ferien!$T$5:$T$44,0))+4)+1)</f>
        <v>0</v>
      </c>
      <c r="JH28" s="18">
        <f ca="1">IF(ISNA(MATCH(JH$3,Ferien!$T$5:$T$44,0)),IF(JG28&gt;0,IF(AND(JG28=1,JF28=0),0,JG28-1),0),INDIRECT("Ferien!$BD"&amp;(MATCH(JH$3,Ferien!$T$5:$T$44,0))+4)+1)</f>
        <v>0</v>
      </c>
      <c r="JI28" s="18">
        <f ca="1">IF(ISNA(MATCH(JI$3,Ferien!$T$5:$T$44,0)),IF(JH28&gt;0,IF(AND(JH28=1,JG28=0),0,JH28-1),0),INDIRECT("Ferien!$BD"&amp;(MATCH(JI$3,Ferien!$T$5:$T$44,0))+4)+1)</f>
        <v>0</v>
      </c>
      <c r="JJ28" s="18">
        <f ca="1">IF(ISNA(MATCH(JJ$3,Ferien!$T$5:$T$44,0)),IF(JI28&gt;0,IF(AND(JI28=1,JH28=0),0,JI28-1),0),INDIRECT("Ferien!$BD"&amp;(MATCH(JJ$3,Ferien!$T$5:$T$44,0))+4)+1)</f>
        <v>0</v>
      </c>
      <c r="JK28" s="18">
        <f ca="1">IF(ISNA(MATCH(JK$3,Ferien!$T$5:$T$44,0)),IF(JJ28&gt;0,IF(AND(JJ28=1,JI28=0),0,JJ28-1),0),INDIRECT("Ferien!$BD"&amp;(MATCH(JK$3,Ferien!$T$5:$T$44,0))+4)+1)</f>
        <v>0</v>
      </c>
      <c r="JL28" s="18">
        <f ca="1">IF(ISNA(MATCH(JL$3,Ferien!$T$5:$T$44,0)),IF(JK28&gt;0,IF(AND(JK28=1,JJ28=0),0,JK28-1),0),INDIRECT("Ferien!$BD"&amp;(MATCH(JL$3,Ferien!$T$5:$T$44,0))+4)+1)</f>
        <v>0</v>
      </c>
      <c r="JM28" s="18">
        <f ca="1">IF(ISNA(MATCH(JM$3,Ferien!$T$5:$T$44,0)),IF(JL28&gt;0,IF(AND(JL28=1,JK28=0),0,JL28-1),0),INDIRECT("Ferien!$BD"&amp;(MATCH(JM$3,Ferien!$T$5:$T$44,0))+4)+1)</f>
        <v>0</v>
      </c>
      <c r="JN28" s="18">
        <f ca="1">IF(ISNA(MATCH(JN$3,Ferien!$T$5:$T$44,0)),IF(JM28&gt;0,IF(AND(JM28=1,JL28=0),0,JM28-1),0),INDIRECT("Ferien!$BD"&amp;(MATCH(JN$3,Ferien!$T$5:$T$44,0))+4)+1)</f>
        <v>0</v>
      </c>
      <c r="JO28" s="18">
        <f ca="1">IF(ISNA(MATCH(JO$3,Ferien!$T$5:$T$44,0)),IF(JN28&gt;0,IF(AND(JN28=1,JM28=0),0,JN28-1),0),INDIRECT("Ferien!$BD"&amp;(MATCH(JO$3,Ferien!$T$5:$T$44,0))+4)+1)</f>
        <v>0</v>
      </c>
      <c r="JP28" s="18">
        <f ca="1">IF(ISNA(MATCH(JP$3,Ferien!$T$5:$T$44,0)),IF(JO28&gt;0,IF(AND(JO28=1,JN28=0),0,JO28-1),0),INDIRECT("Ferien!$BD"&amp;(MATCH(JP$3,Ferien!$T$5:$T$44,0))+4)+1)</f>
        <v>0</v>
      </c>
      <c r="JQ28" s="18">
        <f ca="1">IF(ISNA(MATCH(JQ$3,Ferien!$T$5:$T$44,0)),IF(JP28&gt;0,IF(AND(JP28=1,JO28=0),0,JP28-1),0),INDIRECT("Ferien!$BD"&amp;(MATCH(JQ$3,Ferien!$T$5:$T$44,0))+4)+1)</f>
        <v>0</v>
      </c>
      <c r="JR28" s="18">
        <f ca="1">IF(ISNA(MATCH(JR$3,Ferien!$T$5:$T$44,0)),IF(JQ28&gt;0,IF(AND(JQ28=1,JP28=0),0,JQ28-1),0),INDIRECT("Ferien!$BD"&amp;(MATCH(JR$3,Ferien!$T$5:$T$44,0))+4)+1)</f>
        <v>0</v>
      </c>
      <c r="JS28" s="18">
        <f ca="1">IF(ISNA(MATCH(JS$3,Ferien!$T$5:$T$44,0)),IF(JR28&gt;0,IF(AND(JR28=1,JQ28=0),0,JR28-1),0),INDIRECT("Ferien!$BD"&amp;(MATCH(JS$3,Ferien!$T$5:$T$44,0))+4)+1)</f>
        <v>0</v>
      </c>
      <c r="JT28" s="18">
        <f ca="1">IF(ISNA(MATCH(JT$3,Ferien!$T$5:$T$44,0)),IF(JS28&gt;0,IF(AND(JS28=1,JR28=0),0,JS28-1),0),INDIRECT("Ferien!$BD"&amp;(MATCH(JT$3,Ferien!$T$5:$T$44,0))+4)+1)</f>
        <v>0</v>
      </c>
      <c r="JU28" s="18">
        <f ca="1">IF(ISNA(MATCH(JU$3,Ferien!$T$5:$T$44,0)),IF(JT28&gt;0,IF(AND(JT28=1,JS28=0),0,JT28-1),0),INDIRECT("Ferien!$BD"&amp;(MATCH(JU$3,Ferien!$T$5:$T$44,0))+4)+1)</f>
        <v>0</v>
      </c>
      <c r="JV28" s="18">
        <f ca="1">IF(ISNA(MATCH(JV$3,Ferien!$T$5:$T$44,0)),IF(JU28&gt;0,IF(AND(JU28=1,JT28=0),0,JU28-1),0),INDIRECT("Ferien!$BD"&amp;(MATCH(JV$3,Ferien!$T$5:$T$44,0))+4)+1)</f>
        <v>0</v>
      </c>
      <c r="JW28" s="18">
        <f ca="1">IF(ISNA(MATCH(JW$3,Ferien!$T$5:$T$44,0)),IF(JV28&gt;0,IF(AND(JV28=1,JU28=0),0,JV28-1),0),INDIRECT("Ferien!$BD"&amp;(MATCH(JW$3,Ferien!$T$5:$T$44,0))+4)+1)</f>
        <v>0</v>
      </c>
      <c r="JX28" s="18">
        <f ca="1">IF(ISNA(MATCH(JX$3,Ferien!$T$5:$T$44,0)),IF(JW28&gt;0,IF(AND(JW28=1,JV28=0),0,JW28-1),0),INDIRECT("Ferien!$BD"&amp;(MATCH(JX$3,Ferien!$T$5:$T$44,0))+4)+1)</f>
        <v>0</v>
      </c>
      <c r="JY28" s="18">
        <f ca="1">IF(ISNA(MATCH(JY$3,Ferien!$T$5:$T$44,0)),IF(JX28&gt;0,IF(AND(JX28=1,JW28=0),0,JX28-1),0),INDIRECT("Ferien!$BD"&amp;(MATCH(JY$3,Ferien!$T$5:$T$44,0))+4)+1)</f>
        <v>0</v>
      </c>
      <c r="JZ28" s="18">
        <f ca="1">IF(ISNA(MATCH(JZ$3,Ferien!$T$5:$T$44,0)),IF(JY28&gt;0,IF(AND(JY28=1,JX28=0),0,JY28-1),0),INDIRECT("Ferien!$BD"&amp;(MATCH(JZ$3,Ferien!$T$5:$T$44,0))+4)+1)</f>
        <v>0</v>
      </c>
      <c r="KA28" s="18">
        <f ca="1">IF(ISNA(MATCH(KA$3,Ferien!$T$5:$T$44,0)),IF(JZ28&gt;0,IF(AND(JZ28=1,JY28=0),0,JZ28-1),0),INDIRECT("Ferien!$BD"&amp;(MATCH(KA$3,Ferien!$T$5:$T$44,0))+4)+1)</f>
        <v>0</v>
      </c>
      <c r="KB28" s="18">
        <f ca="1">IF(ISNA(MATCH(KB$3,Ferien!$T$5:$T$44,0)),IF(KA28&gt;0,IF(AND(KA28=1,JZ28=0),0,KA28-1),0),INDIRECT("Ferien!$BD"&amp;(MATCH(KB$3,Ferien!$T$5:$T$44,0))+4)+1)</f>
        <v>0</v>
      </c>
      <c r="KC28" s="18">
        <f ca="1">IF(ISNA(MATCH(KC$3,Ferien!$T$5:$T$44,0)),IF(KB28&gt;0,IF(AND(KB28=1,KA28=0),0,KB28-1),0),INDIRECT("Ferien!$BD"&amp;(MATCH(KC$3,Ferien!$T$5:$T$44,0))+4)+1)</f>
        <v>0</v>
      </c>
      <c r="KD28" s="18">
        <f ca="1">IF(ISNA(MATCH(KD$3,Ferien!$T$5:$T$44,0)),IF(KC28&gt;0,IF(AND(KC28=1,KB28=0),0,KC28-1),0),INDIRECT("Ferien!$BD"&amp;(MATCH(KD$3,Ferien!$T$5:$T$44,0))+4)+1)</f>
        <v>0</v>
      </c>
      <c r="KE28" s="18">
        <f ca="1">IF(ISNA(MATCH(KE$3,Ferien!$T$5:$T$44,0)),IF(KD28&gt;0,IF(AND(KD28=1,KC28=0),0,KD28-1),0),INDIRECT("Ferien!$BD"&amp;(MATCH(KE$3,Ferien!$T$5:$T$44,0))+4)+1)</f>
        <v>0</v>
      </c>
      <c r="KF28" s="18">
        <f ca="1">IF(ISNA(MATCH(KF$3,Ferien!$T$5:$T$44,0)),IF(KE28&gt;0,IF(AND(KE28=1,KD28=0),0,KE28-1),0),INDIRECT("Ferien!$BD"&amp;(MATCH(KF$3,Ferien!$T$5:$T$44,0))+4)+1)</f>
        <v>0</v>
      </c>
      <c r="KG28" s="18">
        <f ca="1">IF(ISNA(MATCH(KG$3,Ferien!$T$5:$T$44,0)),IF(KF28&gt;0,IF(AND(KF28=1,KE28=0),0,KF28-1),0),INDIRECT("Ferien!$BD"&amp;(MATCH(KG$3,Ferien!$T$5:$T$44,0))+4)+1)</f>
        <v>0</v>
      </c>
      <c r="KH28" s="18">
        <f ca="1">IF(ISNA(MATCH(KH$3,Ferien!$T$5:$T$44,0)),IF(KG28&gt;0,IF(AND(KG28=1,KF28=0),0,KG28-1),0),INDIRECT("Ferien!$BD"&amp;(MATCH(KH$3,Ferien!$T$5:$T$44,0))+4)+1)</f>
        <v>0</v>
      </c>
      <c r="KI28" s="18">
        <f ca="1">IF(ISNA(MATCH(KI$3,Ferien!$T$5:$T$44,0)),IF(KH28&gt;0,IF(AND(KH28=1,KG28=0),0,KH28-1),0),INDIRECT("Ferien!$BD"&amp;(MATCH(KI$3,Ferien!$T$5:$T$44,0))+4)+1)</f>
        <v>0</v>
      </c>
      <c r="KJ28" s="18">
        <f ca="1">IF(ISNA(MATCH(KJ$3,Ferien!$T$5:$T$44,0)),IF(KI28&gt;0,IF(AND(KI28=1,KH28=0),0,KI28-1),0),INDIRECT("Ferien!$BD"&amp;(MATCH(KJ$3,Ferien!$T$5:$T$44,0))+4)+1)</f>
        <v>0</v>
      </c>
      <c r="KK28" s="18">
        <f ca="1">IF(ISNA(MATCH(KK$3,Ferien!$T$5:$T$44,0)),IF(KJ28&gt;0,IF(AND(KJ28=1,KI28=0),0,KJ28-1),0),INDIRECT("Ferien!$BD"&amp;(MATCH(KK$3,Ferien!$T$5:$T$44,0))+4)+1)</f>
        <v>0</v>
      </c>
      <c r="KL28" s="18">
        <f ca="1">IF(ISNA(MATCH(KL$3,Ferien!$T$5:$T$44,0)),IF(KK28&gt;0,IF(AND(KK28=1,KJ28=0),0,KK28-1),0),INDIRECT("Ferien!$BD"&amp;(MATCH(KL$3,Ferien!$T$5:$T$44,0))+4)+1)</f>
        <v>0</v>
      </c>
      <c r="KM28" s="18">
        <f ca="1">IF(ISNA(MATCH(KM$3,Ferien!$T$5:$T$44,0)),IF(KL28&gt;0,IF(AND(KL28=1,KK28=0),0,KL28-1),0),INDIRECT("Ferien!$BD"&amp;(MATCH(KM$3,Ferien!$T$5:$T$44,0))+4)+1)</f>
        <v>0</v>
      </c>
      <c r="KN28" s="18">
        <f ca="1">IF(ISNA(MATCH(KN$3,Ferien!$T$5:$T$44,0)),IF(KM28&gt;0,IF(AND(KM28=1,KL28=0),0,KM28-1),0),INDIRECT("Ferien!$BD"&amp;(MATCH(KN$3,Ferien!$T$5:$T$44,0))+4)+1)</f>
        <v>0</v>
      </c>
      <c r="KO28" s="18">
        <f ca="1">IF(ISNA(MATCH(KO$3,Ferien!$T$5:$T$44,0)),IF(KN28&gt;0,IF(AND(KN28=1,KM28=0),0,KN28-1),0),INDIRECT("Ferien!$BD"&amp;(MATCH(KO$3,Ferien!$T$5:$T$44,0))+4)+1)</f>
        <v>0</v>
      </c>
      <c r="KP28" s="18">
        <f ca="1">IF(ISNA(MATCH(KP$3,Ferien!$T$5:$T$44,0)),IF(KO28&gt;0,IF(AND(KO28=1,KN28=0),0,KO28-1),0),INDIRECT("Ferien!$BD"&amp;(MATCH(KP$3,Ferien!$T$5:$T$44,0))+4)+1)</f>
        <v>0</v>
      </c>
      <c r="KQ28" s="18">
        <f ca="1">IF(ISNA(MATCH(KQ$3,Ferien!$T$5:$T$44,0)),IF(KP28&gt;0,IF(AND(KP28=1,KO28=0),0,KP28-1),0),INDIRECT("Ferien!$BD"&amp;(MATCH(KQ$3,Ferien!$T$5:$T$44,0))+4)+1)</f>
        <v>0</v>
      </c>
      <c r="KR28" s="18">
        <f ca="1">IF(ISNA(MATCH(KR$3,Ferien!$T$5:$T$44,0)),IF(KQ28&gt;0,IF(AND(KQ28=1,KP28=0),0,KQ28-1),0),INDIRECT("Ferien!$BD"&amp;(MATCH(KR$3,Ferien!$T$5:$T$44,0))+4)+1)</f>
        <v>0</v>
      </c>
      <c r="KS28" s="18">
        <f ca="1">IF(ISNA(MATCH(KS$3,Ferien!$T$5:$T$44,0)),IF(KR28&gt;0,IF(AND(KR28=1,KQ28=0),0,KR28-1),0),INDIRECT("Ferien!$BD"&amp;(MATCH(KS$3,Ferien!$T$5:$T$44,0))+4)+1)</f>
        <v>0</v>
      </c>
      <c r="KT28" s="18">
        <f ca="1">IF(ISNA(MATCH(KT$3,Ferien!$T$5:$T$44,0)),IF(KS28&gt;0,IF(AND(KS28=1,KR28=0),0,KS28-1),0),INDIRECT("Ferien!$BD"&amp;(MATCH(KT$3,Ferien!$T$5:$T$44,0))+4)+1)</f>
        <v>0</v>
      </c>
      <c r="KU28" s="18">
        <f ca="1">IF(ISNA(MATCH(KU$3,Ferien!$T$5:$T$44,0)),IF(KT28&gt;0,IF(AND(KT28=1,KS28=0),0,KT28-1),0),INDIRECT("Ferien!$BD"&amp;(MATCH(KU$3,Ferien!$T$5:$T$44,0))+4)+1)</f>
        <v>0</v>
      </c>
      <c r="KV28" s="18">
        <f ca="1">IF(ISNA(MATCH(KV$3,Ferien!$T$5:$T$44,0)),IF(KU28&gt;0,IF(AND(KU28=1,KT28=0),0,KU28-1),0),INDIRECT("Ferien!$BD"&amp;(MATCH(KV$3,Ferien!$T$5:$T$44,0))+4)+1)</f>
        <v>0</v>
      </c>
      <c r="KW28" s="18">
        <f ca="1">IF(ISNA(MATCH(KW$3,Ferien!$T$5:$T$44,0)),IF(KV28&gt;0,IF(AND(KV28=1,KU28=0),0,KV28-1),0),INDIRECT("Ferien!$BD"&amp;(MATCH(KW$3,Ferien!$T$5:$T$44,0))+4)+1)</f>
        <v>0</v>
      </c>
      <c r="KX28" s="18">
        <f ca="1">IF(ISNA(MATCH(KX$3,Ferien!$T$5:$T$44,0)),IF(KW28&gt;0,IF(AND(KW28=1,KV28=0),0,KW28-1),0),INDIRECT("Ferien!$BD"&amp;(MATCH(KX$3,Ferien!$T$5:$T$44,0))+4)+1)</f>
        <v>0</v>
      </c>
      <c r="KY28" s="18">
        <f ca="1">IF(ISNA(MATCH(KY$3,Ferien!$T$5:$T$44,0)),IF(KX28&gt;0,IF(AND(KX28=1,KW28=0),0,KX28-1),0),INDIRECT("Ferien!$BD"&amp;(MATCH(KY$3,Ferien!$T$5:$T$44,0))+4)+1)</f>
        <v>0</v>
      </c>
      <c r="KZ28" s="18">
        <f ca="1">IF(ISNA(MATCH(KZ$3,Ferien!$T$5:$T$44,0)),IF(KY28&gt;0,IF(AND(KY28=1,KX28=0),0,KY28-1),0),INDIRECT("Ferien!$BD"&amp;(MATCH(KZ$3,Ferien!$T$5:$T$44,0))+4)+1)</f>
        <v>0</v>
      </c>
      <c r="LA28" s="18">
        <f ca="1">IF(ISNA(MATCH(LA$3,Ferien!$T$5:$T$44,0)),IF(KZ28&gt;0,IF(AND(KZ28=1,KY28=0),0,KZ28-1),0),INDIRECT("Ferien!$BD"&amp;(MATCH(LA$3,Ferien!$T$5:$T$44,0))+4)+1)</f>
        <v>0</v>
      </c>
      <c r="LB28" s="18">
        <f ca="1">IF(ISNA(MATCH(LB$3,Ferien!$T$5:$T$44,0)),IF(LA28&gt;0,IF(AND(LA28=1,KZ28=0),0,LA28-1),0),INDIRECT("Ferien!$BD"&amp;(MATCH(LB$3,Ferien!$T$5:$T$44,0))+4)+1)</f>
        <v>0</v>
      </c>
      <c r="LC28" s="18">
        <f ca="1">IF(ISNA(MATCH(LC$3,Ferien!$T$5:$T$44,0)),IF(LB28&gt;0,IF(AND(LB28=1,LA28=0),0,LB28-1),0),INDIRECT("Ferien!$BD"&amp;(MATCH(LC$3,Ferien!$T$5:$T$44,0))+4)+1)</f>
        <v>0</v>
      </c>
      <c r="LD28" s="18">
        <f ca="1">IF(ISNA(MATCH(LD$3,Ferien!$T$5:$T$44,0)),IF(LC28&gt;0,IF(AND(LC28=1,LB28=0),0,LC28-1),0),INDIRECT("Ferien!$BD"&amp;(MATCH(LD$3,Ferien!$T$5:$T$44,0))+4)+1)</f>
        <v>0</v>
      </c>
      <c r="LE28" s="18">
        <f ca="1">IF(ISNA(MATCH(LE$3,Ferien!$T$5:$T$44,0)),IF(LD28&gt;0,IF(AND(LD28=1,LC28=0),0,LD28-1),0),INDIRECT("Ferien!$BD"&amp;(MATCH(LE$3,Ferien!$T$5:$T$44,0))+4)+1)</f>
        <v>0</v>
      </c>
      <c r="LF28" s="18">
        <f ca="1">IF(ISNA(MATCH(LF$3,Ferien!$T$5:$T$44,0)),IF(LE28&gt;0,IF(AND(LE28=1,LD28=0),0,LE28-1),0),INDIRECT("Ferien!$BD"&amp;(MATCH(LF$3,Ferien!$T$5:$T$44,0))+4)+1)</f>
        <v>0</v>
      </c>
      <c r="LG28" s="18">
        <f ca="1">IF(ISNA(MATCH(LG$3,Ferien!$T$5:$T$44,0)),IF(LF28&gt;0,IF(AND(LF28=1,LE28=0),0,LF28-1),0),INDIRECT("Ferien!$BD"&amp;(MATCH(LG$3,Ferien!$T$5:$T$44,0))+4)+1)</f>
        <v>0</v>
      </c>
      <c r="LH28" s="18">
        <f ca="1">IF(ISNA(MATCH(LH$3,Ferien!$T$5:$T$44,0)),IF(LG28&gt;0,IF(AND(LG28=1,LF28=0),0,LG28-1),0),INDIRECT("Ferien!$BD"&amp;(MATCH(LH$3,Ferien!$T$5:$T$44,0))+4)+1)</f>
        <v>0</v>
      </c>
      <c r="LI28" s="18">
        <f ca="1">IF(ISNA(MATCH(LI$3,Ferien!$T$5:$T$44,0)),IF(LH28&gt;0,IF(AND(LH28=1,LG28=0),0,LH28-1),0),INDIRECT("Ferien!$BD"&amp;(MATCH(LI$3,Ferien!$T$5:$T$44,0))+4)+1)</f>
        <v>0</v>
      </c>
      <c r="LJ28" s="18">
        <f ca="1">IF(ISNA(MATCH(LJ$3,Ferien!$T$5:$T$44,0)),IF(LI28&gt;0,IF(AND(LI28=1,LH28=0),0,LI28-1),0),INDIRECT("Ferien!$BD"&amp;(MATCH(LJ$3,Ferien!$T$5:$T$44,0))+4)+1)</f>
        <v>0</v>
      </c>
      <c r="LK28" s="18">
        <f ca="1">IF(ISNA(MATCH(LK$3,Ferien!$T$5:$T$44,0)),IF(LJ28&gt;0,IF(AND(LJ28=1,LI28=0),0,LJ28-1),0),INDIRECT("Ferien!$BD"&amp;(MATCH(LK$3,Ferien!$T$5:$T$44,0))+4)+1)</f>
        <v>0</v>
      </c>
      <c r="LL28" s="18">
        <f ca="1">IF(ISNA(MATCH(LL$3,Ferien!$T$5:$T$44,0)),IF(LK28&gt;0,IF(AND(LK28=1,LJ28=0),0,LK28-1),0),INDIRECT("Ferien!$BD"&amp;(MATCH(LL$3,Ferien!$T$5:$T$44,0))+4)+1)</f>
        <v>0</v>
      </c>
      <c r="LM28" s="18">
        <f ca="1">IF(ISNA(MATCH(LM$3,Ferien!$T$5:$T$44,0)),IF(LL28&gt;0,IF(AND(LL28=1,LK28=0),0,LL28-1),0),INDIRECT("Ferien!$BD"&amp;(MATCH(LM$3,Ferien!$T$5:$T$44,0))+4)+1)</f>
        <v>0</v>
      </c>
      <c r="LN28" s="18">
        <f ca="1">IF(ISNA(MATCH(LN$3,Ferien!$T$5:$T$44,0)),IF(LM28&gt;0,IF(AND(LM28=1,LL28=0),0,LM28-1),0),INDIRECT("Ferien!$BD"&amp;(MATCH(LN$3,Ferien!$T$5:$T$44,0))+4)+1)</f>
        <v>0</v>
      </c>
      <c r="LO28" s="18">
        <f ca="1">IF(ISNA(MATCH(LO$3,Ferien!$T$5:$T$44,0)),IF(LN28&gt;0,IF(AND(LN28=1,LM28=0),0,LN28-1),0),INDIRECT("Ferien!$BD"&amp;(MATCH(LO$3,Ferien!$T$5:$T$44,0))+4)+1)</f>
        <v>0</v>
      </c>
      <c r="LP28" s="18">
        <f ca="1">IF(ISNA(MATCH(LP$3,Ferien!$T$5:$T$44,0)),IF(LO28&gt;0,IF(AND(LO28=1,LN28=0),0,LO28-1),0),INDIRECT("Ferien!$BD"&amp;(MATCH(LP$3,Ferien!$T$5:$T$44,0))+4)+1)</f>
        <v>0</v>
      </c>
      <c r="LQ28" s="18">
        <f ca="1">IF(ISNA(MATCH(LQ$3,Ferien!$T$5:$T$44,0)),IF(LP28&gt;0,IF(AND(LP28=1,LO28=0),0,LP28-1),0),INDIRECT("Ferien!$BD"&amp;(MATCH(LQ$3,Ferien!$T$5:$T$44,0))+4)+1)</f>
        <v>0</v>
      </c>
      <c r="LR28" s="18">
        <f ca="1">IF(ISNA(MATCH(LR$3,Ferien!$T$5:$T$44,0)),IF(LQ28&gt;0,IF(AND(LQ28=1,LP28=0),0,LQ28-1),0),INDIRECT("Ferien!$BD"&amp;(MATCH(LR$3,Ferien!$T$5:$T$44,0))+4)+1)</f>
        <v>0</v>
      </c>
      <c r="LS28" s="18">
        <f ca="1">IF(ISNA(MATCH(LS$3,Ferien!$T$5:$T$44,0)),IF(LR28&gt;0,IF(AND(LR28=1,LQ28=0),0,LR28-1),0),INDIRECT("Ferien!$BD"&amp;(MATCH(LS$3,Ferien!$T$5:$T$44,0))+4)+1)</f>
        <v>0</v>
      </c>
      <c r="LT28" s="18">
        <f ca="1">IF(ISNA(MATCH(LT$3,Ferien!$T$5:$T$44,0)),IF(LS28&gt;0,IF(AND(LS28=1,LR28=0),0,LS28-1),0),INDIRECT("Ferien!$BD"&amp;(MATCH(LT$3,Ferien!$T$5:$T$44,0))+4)+1)</f>
        <v>0</v>
      </c>
      <c r="LU28" s="18">
        <f ca="1">IF(ISNA(MATCH(LU$3,Ferien!$T$5:$T$44,0)),IF(LT28&gt;0,IF(AND(LT28=1,LS28=0),0,LT28-1),0),INDIRECT("Ferien!$BD"&amp;(MATCH(LU$3,Ferien!$T$5:$T$44,0))+4)+1)</f>
        <v>0</v>
      </c>
      <c r="LV28" s="18">
        <f ca="1">IF(ISNA(MATCH(LV$3,Ferien!$T$5:$T$44,0)),IF(LU28&gt;0,IF(AND(LU28=1,LT28=0),0,LU28-1),0),INDIRECT("Ferien!$BD"&amp;(MATCH(LV$3,Ferien!$T$5:$T$44,0))+4)+1)</f>
        <v>0</v>
      </c>
      <c r="LW28" s="18">
        <f ca="1">IF(ISNA(MATCH(LW$3,Ferien!$T$5:$T$44,0)),IF(LV28&gt;0,IF(AND(LV28=1,LU28=0),0,LV28-1),0),INDIRECT("Ferien!$BD"&amp;(MATCH(LW$3,Ferien!$T$5:$T$44,0))+4)+1)</f>
        <v>0</v>
      </c>
      <c r="LX28" s="18">
        <f ca="1">IF(ISNA(MATCH(LX$3,Ferien!$T$5:$T$44,0)),IF(LW28&gt;0,IF(AND(LW28=1,LV28=0),0,LW28-1),0),INDIRECT("Ferien!$BD"&amp;(MATCH(LX$3,Ferien!$T$5:$T$44,0))+4)+1)</f>
        <v>0</v>
      </c>
      <c r="LY28" s="18">
        <f ca="1">IF(ISNA(MATCH(LY$3,Ferien!$T$5:$T$44,0)),IF(LX28&gt;0,IF(AND(LX28=1,LW28=0),0,LX28-1),0),INDIRECT("Ferien!$BD"&amp;(MATCH(LY$3,Ferien!$T$5:$T$44,0))+4)+1)</f>
        <v>0</v>
      </c>
      <c r="LZ28" s="18">
        <f ca="1">IF(ISNA(MATCH(LZ$3,Ferien!$T$5:$T$44,0)),IF(LY28&gt;0,IF(AND(LY28=1,LX28=0),0,LY28-1),0),INDIRECT("Ferien!$BD"&amp;(MATCH(LZ$3,Ferien!$T$5:$T$44,0))+4)+1)</f>
        <v>0</v>
      </c>
      <c r="MA28" s="18">
        <f ca="1">IF(ISNA(MATCH(MA$3,Ferien!$T$5:$T$44,0)),IF(LZ28&gt;0,IF(AND(LZ28=1,LY28=0),0,LZ28-1),0),INDIRECT("Ferien!$BD"&amp;(MATCH(MA$3,Ferien!$T$5:$T$44,0))+4)+1)</f>
        <v>0</v>
      </c>
      <c r="MB28" s="18">
        <f ca="1">IF(ISNA(MATCH(MB$3,Ferien!$T$5:$T$44,0)),IF(MA28&gt;0,IF(AND(MA28=1,LZ28=0),0,MA28-1),0),INDIRECT("Ferien!$BD"&amp;(MATCH(MB$3,Ferien!$T$5:$T$44,0))+4)+1)</f>
        <v>0</v>
      </c>
      <c r="MC28" s="18">
        <f ca="1">IF(ISNA(MATCH(MC$3,Ferien!$T$5:$T$44,0)),IF(MB28&gt;0,IF(AND(MB28=1,MA28=0),0,MB28-1),0),INDIRECT("Ferien!$BD"&amp;(MATCH(MC$3,Ferien!$T$5:$T$44,0))+4)+1)</f>
        <v>0</v>
      </c>
      <c r="MD28" s="18">
        <f ca="1">IF(ISNA(MATCH(MD$3,Ferien!$T$5:$T$44,0)),IF(MC28&gt;0,IF(AND(MC28=1,MB28=0),0,MC28-1),0),INDIRECT("Ferien!$BD"&amp;(MATCH(MD$3,Ferien!$T$5:$T$44,0))+4)+1)</f>
        <v>0</v>
      </c>
      <c r="ME28" s="18">
        <f ca="1">IF(ISNA(MATCH(ME$3,Ferien!$T$5:$T$44,0)),IF(MD28&gt;0,IF(AND(MD28=1,MC28=0),0,MD28-1),0),INDIRECT("Ferien!$BD"&amp;(MATCH(ME$3,Ferien!$T$5:$T$44,0))+4)+1)</f>
        <v>0</v>
      </c>
      <c r="MF28" s="18">
        <f ca="1">IF(ISNA(MATCH(MF$3,Ferien!$T$5:$T$44,0)),IF(ME28&gt;0,IF(AND(ME28=1,MD28=0),0,ME28-1),0),INDIRECT("Ferien!$BD"&amp;(MATCH(MF$3,Ferien!$T$5:$T$44,0))+4)+1)</f>
        <v>0</v>
      </c>
      <c r="MG28" s="18">
        <f ca="1">IF(ISNA(MATCH(MG$3,Ferien!$T$5:$T$44,0)),IF(MF28&gt;0,IF(AND(MF28=1,ME28=0),0,MF28-1),0),INDIRECT("Ferien!$BD"&amp;(MATCH(MG$3,Ferien!$T$5:$T$44,0))+4)+1)</f>
        <v>0</v>
      </c>
      <c r="MH28" s="18">
        <f ca="1">IF(ISNA(MATCH(MH$3,Ferien!$T$5:$T$44,0)),IF(MG28&gt;0,IF(AND(MG28=1,MF28=0),0,MG28-1),0),INDIRECT("Ferien!$BD"&amp;(MATCH(MH$3,Ferien!$T$5:$T$44,0))+4)+1)</f>
        <v>0</v>
      </c>
      <c r="MI28" s="18">
        <f ca="1">IF(ISNA(MATCH(MI$3,Ferien!$T$5:$T$44,0)),IF(MH28&gt;0,IF(AND(MH28=1,MG28=0),0,MH28-1),0),INDIRECT("Ferien!$BD"&amp;(MATCH(MI$3,Ferien!$T$5:$T$44,0))+4)+1)</f>
        <v>0</v>
      </c>
      <c r="MJ28" s="18">
        <f ca="1">IF(ISNA(MATCH(MJ$3,Ferien!$T$5:$T$44,0)),IF(MI28&gt;0,IF(AND(MI28=1,MH28=0),0,MI28-1),0),INDIRECT("Ferien!$BD"&amp;(MATCH(MJ$3,Ferien!$T$5:$T$44,0))+4)+1)</f>
        <v>0</v>
      </c>
      <c r="MK28" s="18">
        <f ca="1">IF(ISNA(MATCH(MK$3,Ferien!$T$5:$T$44,0)),IF(MJ28&gt;0,IF(AND(MJ28=1,MI28=0),0,MJ28-1),0),INDIRECT("Ferien!$BD"&amp;(MATCH(MK$3,Ferien!$T$5:$T$44,0))+4)+1)</f>
        <v>0</v>
      </c>
      <c r="ML28" s="18">
        <f ca="1">IF(ISNA(MATCH(ML$3,Ferien!$T$5:$T$44,0)),IF(MK28&gt;0,IF(AND(MK28=1,MJ28=0),0,MK28-1),0),INDIRECT("Ferien!$BD"&amp;(MATCH(ML$3,Ferien!$T$5:$T$44,0))+4)+1)</f>
        <v>0</v>
      </c>
      <c r="MM28" s="18">
        <f ca="1">IF(ISNA(MATCH(MM$3,Ferien!$T$5:$T$44,0)),IF(ML28&gt;0,IF(AND(ML28=1,MK28=0),0,ML28-1),0),INDIRECT("Ferien!$BD"&amp;(MATCH(MM$3,Ferien!$T$5:$T$44,0))+4)+1)</f>
        <v>0</v>
      </c>
      <c r="MN28" s="18">
        <f ca="1">IF(ISNA(MATCH(MN$3,Ferien!$T$5:$T$44,0)),IF(MM28&gt;0,IF(AND(MM28=1,ML28=0),0,MM28-1),0),INDIRECT("Ferien!$BD"&amp;(MATCH(MN$3,Ferien!$T$5:$T$44,0))+4)+1)</f>
        <v>0</v>
      </c>
      <c r="MO28" s="18">
        <f ca="1">IF(ISNA(MATCH(MO$3,Ferien!$T$5:$T$44,0)),IF(MN28&gt;0,IF(AND(MN28=1,MM28=0),0,MN28-1),0),INDIRECT("Ferien!$BD"&amp;(MATCH(MO$3,Ferien!$T$5:$T$44,0))+4)+1)</f>
        <v>0</v>
      </c>
      <c r="MP28" s="18">
        <f ca="1">IF(ISNA(MATCH(MP$3,Ferien!$T$5:$T$44,0)),IF(MO28&gt;0,IF(AND(MO28=1,MN28=0),0,MO28-1),0),INDIRECT("Ferien!$BD"&amp;(MATCH(MP$3,Ferien!$T$5:$T$44,0))+4)+1)</f>
        <v>0</v>
      </c>
      <c r="MQ28" s="18">
        <f ca="1">IF(ISNA(MATCH(MQ$3,Ferien!$T$5:$T$44,0)),IF(MP28&gt;0,IF(AND(MP28=1,MO28=0),0,MP28-1),0),INDIRECT("Ferien!$BD"&amp;(MATCH(MQ$3,Ferien!$T$5:$T$44,0))+4)+1)</f>
        <v>0</v>
      </c>
      <c r="MR28" s="18">
        <f ca="1">IF(ISNA(MATCH(MR$3,Ferien!$T$5:$T$44,0)),IF(MQ28&gt;0,IF(AND(MQ28=1,MP28=0),0,MQ28-1),0),INDIRECT("Ferien!$BD"&amp;(MATCH(MR$3,Ferien!$T$5:$T$44,0))+4)+1)</f>
        <v>0</v>
      </c>
      <c r="MS28" s="18">
        <f ca="1">IF(ISNA(MATCH(MS$3,Ferien!$T$5:$T$44,0)),IF(MR28&gt;0,IF(AND(MR28=1,MQ28=0),0,MR28-1),0),INDIRECT("Ferien!$BD"&amp;(MATCH(MS$3,Ferien!$T$5:$T$44,0))+4)+1)</f>
        <v>0</v>
      </c>
      <c r="MT28" s="18">
        <f ca="1">IF(ISNA(MATCH(MT$3,Ferien!$T$5:$T$44,0)),IF(MS28&gt;0,IF(AND(MS28=1,MR28=0),0,MS28-1),0),INDIRECT("Ferien!$BD"&amp;(MATCH(MT$3,Ferien!$T$5:$T$44,0))+4)+1)</f>
        <v>0</v>
      </c>
      <c r="MU28" s="18">
        <f ca="1">IF(ISNA(MATCH(MU$3,Ferien!$T$5:$T$44,0)),IF(MT28&gt;0,IF(AND(MT28=1,MS28=0),0,MT28-1),0),INDIRECT("Ferien!$BD"&amp;(MATCH(MU$3,Ferien!$T$5:$T$44,0))+4)+1)</f>
        <v>0</v>
      </c>
      <c r="MV28" s="18">
        <f ca="1">IF(ISNA(MATCH(MV$3,Ferien!$T$5:$T$44,0)),IF(MU28&gt;0,IF(AND(MU28=1,MT28=0),0,MU28-1),0),INDIRECT("Ferien!$BD"&amp;(MATCH(MV$3,Ferien!$T$5:$T$44,0))+4)+1)</f>
        <v>0</v>
      </c>
      <c r="MW28" s="18">
        <f ca="1">IF(ISNA(MATCH(MW$3,Ferien!$T$5:$T$44,0)),IF(MV28&gt;0,IF(AND(MV28=1,MU28=0),0,MV28-1),0),INDIRECT("Ferien!$BD"&amp;(MATCH(MW$3,Ferien!$T$5:$T$44,0))+4)+1)</f>
        <v>0</v>
      </c>
      <c r="MX28" s="18">
        <f ca="1">IF(ISNA(MATCH(MX$3,Ferien!$T$5:$T$44,0)),IF(MW28&gt;0,IF(AND(MW28=1,MV28=0),0,MW28-1),0),INDIRECT("Ferien!$BD"&amp;(MATCH(MX$3,Ferien!$T$5:$T$44,0))+4)+1)</f>
        <v>0</v>
      </c>
      <c r="MY28" s="18">
        <f ca="1">IF(ISNA(MATCH(MY$3,Ferien!$T$5:$T$44,0)),IF(MX28&gt;0,IF(AND(MX28=1,MW28=0),0,MX28-1),0),INDIRECT("Ferien!$BD"&amp;(MATCH(MY$3,Ferien!$T$5:$T$44,0))+4)+1)</f>
        <v>0</v>
      </c>
      <c r="MZ28" s="18">
        <f ca="1">IF(ISNA(MATCH(MZ$3,Ferien!$T$5:$T$44,0)),IF(MY28&gt;0,IF(AND(MY28=1,MX28=0),0,MY28-1),0),INDIRECT("Ferien!$BD"&amp;(MATCH(MZ$3,Ferien!$T$5:$T$44,0))+4)+1)</f>
        <v>0</v>
      </c>
      <c r="NA28" s="18">
        <f ca="1">IF(ISNA(MATCH(NA$3,Ferien!$T$5:$T$44,0)),IF(MZ28&gt;0,IF(AND(MZ28=1,MY28=0),0,MZ28-1),0),INDIRECT("Ferien!$BD"&amp;(MATCH(NA$3,Ferien!$T$5:$T$44,0))+4)+1)</f>
        <v>0</v>
      </c>
      <c r="NB28" s="18">
        <f ca="1">IF(ISNA(MATCH(NB$3,Ferien!$T$5:$T$44,0)),IF(NA28&gt;0,IF(AND(NA28=1,MZ28=0),0,NA28-1),0),INDIRECT("Ferien!$BD"&amp;(MATCH(NB$3,Ferien!$T$5:$T$44,0))+4)+1)</f>
        <v>0</v>
      </c>
      <c r="NC28" s="18">
        <f ca="1">IF(ISNA(MATCH(NC$3,Ferien!$T$5:$T$44,0)),IF(NB28&gt;0,IF(AND(NB28=1,NA28=0),0,NB28-1),0),INDIRECT("Ferien!$BD"&amp;(MATCH(NC$3,Ferien!$T$5:$T$44,0))+4)+1)</f>
        <v>0</v>
      </c>
      <c r="ND28" s="18">
        <f ca="1">IF(ISNA(MATCH(ND$3,Ferien!$T$5:$T$44,0)),IF(NC28&gt;0,IF(AND(NC28=1,NB28=0),0,NC28-1),0),INDIRECT("Ferien!$BD"&amp;(MATCH(ND$3,Ferien!$T$5:$T$44,0))+4)+1)</f>
        <v>0</v>
      </c>
      <c r="NE28" s="18">
        <f ca="1">IF(ISNA(MATCH(NE$3,Ferien!$T$5:$T$44,0)),IF(ND28&gt;0,IF(AND(ND28=1,NC28=0),0,ND28-1),0),INDIRECT("Ferien!$BD"&amp;(MATCH(NE$3,Ferien!$T$5:$T$44,0))+4)+1)</f>
        <v>0</v>
      </c>
      <c r="NF28" s="18">
        <f ca="1">IF(ISNA(MATCH(NF$3,Ferien!$T$5:$T$44,0)),IF(NE28&gt;0,IF(AND(NE28=1,ND28=0),0,NE28-1),0),INDIRECT("Ferien!$BD"&amp;(MATCH(NF$3,Ferien!$T$5:$T$44,0))+4)+1)</f>
        <v>0</v>
      </c>
      <c r="NG28" s="18">
        <f ca="1">IF(ISNA(MATCH(NG$3,Ferien!$T$5:$T$44,0)),IF(NF28&gt;0,IF(AND(NF28=1,NE28=0),0,NF28-1),0),INDIRECT("Ferien!$BD"&amp;(MATCH(NG$3,Ferien!$T$5:$T$44,0))+4)+1)</f>
        <v>0</v>
      </c>
      <c r="NH28" s="18">
        <f ca="1">IF(ISNA(MATCH(NH$3,Ferien!$T$5:$T$44,0)),IF(NG28&gt;0,IF(AND(NG28=1,NF28=0),0,NG28-1),0),INDIRECT("Ferien!$BD"&amp;(MATCH(NH$3,Ferien!$T$5:$T$44,0))+4)+1)</f>
        <v>0</v>
      </c>
      <c r="NI28" s="18">
        <f ca="1">IF(ISNA(MATCH(NI$3,Ferien!$T$5:$T$44,0)),IF(NH28&gt;0,IF(AND(NH28=1,NG28=0),0,NH28-1),0),INDIRECT("Ferien!$BD"&amp;(MATCH(NI$3,Ferien!$T$5:$T$44,0))+4)+1)</f>
        <v>0</v>
      </c>
      <c r="NJ28" s="18">
        <f ca="1">IF(ISNA(MATCH(NJ$3,Ferien!$T$5:$T$44,0)),IF(NI28&gt;0,IF(AND(NI28=1,NH28=0),0,NI28-1),0),INDIRECT("Ferien!$BD"&amp;(MATCH(NJ$3,Ferien!$T$5:$T$44,0))+4)+1)</f>
        <v>0</v>
      </c>
      <c r="NK28" s="18">
        <f ca="1">IF(ISNA(MATCH(NK$3,Ferien!$T$5:$T$44,0)),IF(NJ28&gt;0,IF(AND(NJ28=1,NI28=0),0,NJ28-1),0),INDIRECT("Ferien!$BD"&amp;(MATCH(NK$3,Ferien!$T$5:$T$44,0))+4)+1)</f>
        <v>0</v>
      </c>
      <c r="NL28" s="18">
        <f ca="1">IF(ISNA(MATCH(NL$3,Ferien!$T$5:$T$44,0)),IF(NK28&gt;0,IF(AND(NK28=1,NJ28=0),0,NK28-1),0),INDIRECT("Ferien!$BD"&amp;(MATCH(NL$3,Ferien!$T$5:$T$44,0))+4)+1)</f>
        <v>0</v>
      </c>
      <c r="NM28" s="18">
        <f ca="1">IF(ISNA(MATCH(NM$3,Ferien!$T$5:$T$44,0)),IF(NL28&gt;0,IF(AND(NL28=1,NK28=0),0,NL28-1),0),INDIRECT("Ferien!$BD"&amp;(MATCH(NM$3,Ferien!$T$5:$T$44,0))+4)+1)</f>
        <v>0</v>
      </c>
      <c r="NN28" s="18">
        <f ca="1">IF(ISNA(MATCH(NN$3,Ferien!$T$5:$T$44,0)),IF(NM28&gt;0,IF(AND(NM28=1,NL28=0),0,NM28-1),0),INDIRECT("Ferien!$BD"&amp;(MATCH(NN$3,Ferien!$T$5:$T$44,0))+4)+1)</f>
        <v>0</v>
      </c>
      <c r="NO28" s="18">
        <f ca="1">IF(ISNA(MATCH(NO$3,Ferien!$T$5:$T$44,0)),IF(NN28&gt;0,IF(AND(NN28=1,NM28=0),0,NN28-1),0),INDIRECT("Ferien!$BD"&amp;(MATCH(NO$3,Ferien!$T$5:$T$44,0))+4)+1)</f>
        <v>0</v>
      </c>
      <c r="NP28" s="18">
        <f ca="1">IF(ISNA(MATCH(NP$3,Ferien!$T$5:$T$44,0)),IF(NO28&gt;0,IF(AND(NO28=1,NN28=0),0,NO28-1),0),INDIRECT("Ferien!$BD"&amp;(MATCH(NP$3,Ferien!$T$5:$T$44,0))+4)+1)</f>
        <v>0</v>
      </c>
      <c r="NQ28" s="18">
        <f ca="1">IF(ISNA(MATCH(NQ$3,Ferien!$T$5:$T$44,0)),IF(NP28&gt;0,IF(AND(NP28=1,NO28=0),0,NP28-1),0),INDIRECT("Ferien!$BD"&amp;(MATCH(NQ$3,Ferien!$T$5:$T$44,0))+4)+1)</f>
        <v>0</v>
      </c>
      <c r="NR28" s="18">
        <f ca="1">IF(ISNA(MATCH(NR$3,Ferien!$T$5:$T$44,0)),IF(NQ28&gt;0,IF(AND(NQ28=1,NP28=0),0,NQ28-1),0),INDIRECT("Ferien!$BD"&amp;(MATCH(NR$3,Ferien!$T$5:$T$44,0))+4)+1)</f>
        <v>0</v>
      </c>
      <c r="NS28" s="18">
        <f ca="1">IF(ISNA(MATCH(NS$3,Ferien!$T$5:$T$44,0)),IF(NR28&gt;0,IF(AND(NR28=1,NQ28=0),0,NR28-1),0),INDIRECT("Ferien!$BD"&amp;(MATCH(NS$3,Ferien!$T$5:$T$44,0))+4)+1)</f>
        <v>0</v>
      </c>
      <c r="NT28" s="18">
        <f ca="1">IF(ISNA(MATCH(NT$3,Ferien!$T$5:$T$44,0)),IF(NS28&gt;0,IF(AND(NS28=1,NR28=0),0,NS28-1),0),INDIRECT("Ferien!$BD"&amp;(MATCH(NT$3,Ferien!$T$5:$T$44,0))+4)+1)</f>
        <v>0</v>
      </c>
      <c r="NU28" s="18">
        <f ca="1">IF(ISNA(MATCH(NU$3,Ferien!$T$5:$T$44,0)),IF(NT28&gt;0,IF(AND(NT28=1,NS28=0),0,NT28-1),0),INDIRECT("Ferien!$BD"&amp;(MATCH(NU$3,Ferien!$T$5:$T$44,0))+4)+1)</f>
        <v>0</v>
      </c>
    </row>
    <row r="29" spans="2:385" s="11" customFormat="1" ht="15" hidden="1" customHeight="1" x14ac:dyDescent="0.45">
      <c r="B29" s="159"/>
      <c r="C29" s="17" t="s">
        <v>24</v>
      </c>
      <c r="D29" s="17"/>
      <c r="E29" s="163"/>
      <c r="F29" s="163"/>
      <c r="G29" s="170"/>
      <c r="H29" s="170"/>
      <c r="I29" s="136"/>
      <c r="J29" s="136"/>
      <c r="K29" s="136"/>
      <c r="L29" s="165"/>
      <c r="M29" s="165"/>
      <c r="N29" s="167"/>
      <c r="O29" s="167"/>
      <c r="P29" s="154"/>
      <c r="Q29" s="156"/>
      <c r="R29" s="170"/>
      <c r="S29" s="158"/>
      <c r="T29" s="18">
        <f ca="1">IF(ISNA(MATCH(T$3,Ferien!$V$5:$V$44,0)),0,INDIRECT("Ferien!$BD"&amp;(MATCH(T$3,Ferien!$V$5:$V$44,0))+4)+1)</f>
        <v>5</v>
      </c>
      <c r="U29" s="18">
        <f ca="1">IF(ISNA(MATCH(U$3,Ferien!$V$5:$V$44,0)),IF(T29&gt;0,IF(AND(T29=1,S29=0),0,T29-1),0),INDIRECT("Ferien!$BD"&amp;(MATCH(U$3,Ferien!$V$5:$V$44,0))+4)+1)</f>
        <v>4</v>
      </c>
      <c r="V29" s="18">
        <f ca="1">IF(ISNA(MATCH(V$3,Ferien!$V$5:$V$44,0)),IF(U29&gt;0,IF(AND(U29=1,T29=0),0,U29-1),0),INDIRECT("Ferien!$BD"&amp;(MATCH(V$3,Ferien!$V$5:$V$44,0))+4)+1)</f>
        <v>3</v>
      </c>
      <c r="W29" s="18">
        <f ca="1">IF(ISNA(MATCH(W$3,Ferien!$V$5:$V$44,0)),IF(V29&gt;0,IF(AND(V29=1,U29=0),0,V29-1),0),INDIRECT("Ferien!$BD"&amp;(MATCH(W$3,Ferien!$V$5:$V$44,0))+4)+1)</f>
        <v>2</v>
      </c>
      <c r="X29" s="18">
        <f ca="1">IF(ISNA(MATCH(X$3,Ferien!$V$5:$V$44,0)),IF(W29&gt;0,IF(AND(W29=1,V29=0),0,W29-1),0),INDIRECT("Ferien!$BD"&amp;(MATCH(X$3,Ferien!$V$5:$V$44,0))+4)+1)</f>
        <v>1</v>
      </c>
      <c r="Y29" s="18">
        <f ca="1">IF(ISNA(MATCH(Y$3,Ferien!$V$5:$V$44,0)),IF(X29&gt;0,IF(AND(X29=1,W29=0),0,X29-1),0),INDIRECT("Ferien!$BD"&amp;(MATCH(Y$3,Ferien!$V$5:$V$44,0))+4)+1)</f>
        <v>0</v>
      </c>
      <c r="Z29" s="18">
        <f ca="1">IF(ISNA(MATCH(Z$3,Ferien!$V$5:$V$44,0)),IF(Y29&gt;0,IF(AND(Y29=1,X29=0),0,Y29-1),0),INDIRECT("Ferien!$BD"&amp;(MATCH(Z$3,Ferien!$V$5:$V$44,0))+4)+1)</f>
        <v>0</v>
      </c>
      <c r="AA29" s="18">
        <f ca="1">IF(ISNA(MATCH(AA$3,Ferien!$V$5:$V$44,0)),IF(Z29&gt;0,IF(AND(Z29=1,Y29=0),0,Z29-1),0),INDIRECT("Ferien!$BD"&amp;(MATCH(AA$3,Ferien!$V$5:$V$44,0))+4)+1)</f>
        <v>0</v>
      </c>
      <c r="AB29" s="18">
        <f ca="1">IF(ISNA(MATCH(AB$3,Ferien!$V$5:$V$44,0)),IF(AA29&gt;0,IF(AND(AA29=1,Z29=0),0,AA29-1),0),INDIRECT("Ferien!$BD"&amp;(MATCH(AB$3,Ferien!$V$5:$V$44,0))+4)+1)</f>
        <v>0</v>
      </c>
      <c r="AC29" s="18">
        <f ca="1">IF(ISNA(MATCH(AC$3,Ferien!$V$5:$V$44,0)),IF(AB29&gt;0,IF(AND(AB29=1,AA29=0),0,AB29-1),0),INDIRECT("Ferien!$BD"&amp;(MATCH(AC$3,Ferien!$V$5:$V$44,0))+4)+1)</f>
        <v>0</v>
      </c>
      <c r="AD29" s="18">
        <f ca="1">IF(ISNA(MATCH(AD$3,Ferien!$V$5:$V$44,0)),IF(AC29&gt;0,IF(AND(AC29=1,AB29=0),0,AC29-1),0),INDIRECT("Ferien!$BD"&amp;(MATCH(AD$3,Ferien!$V$5:$V$44,0))+4)+1)</f>
        <v>0</v>
      </c>
      <c r="AE29" s="18">
        <f ca="1">IF(ISNA(MATCH(AE$3,Ferien!$V$5:$V$44,0)),IF(AD29&gt;0,IF(AND(AD29=1,AC29=0),0,AD29-1),0),INDIRECT("Ferien!$BD"&amp;(MATCH(AE$3,Ferien!$V$5:$V$44,0))+4)+1)</f>
        <v>0</v>
      </c>
      <c r="AF29" s="18">
        <f ca="1">IF(ISNA(MATCH(AF$3,Ferien!$V$5:$V$44,0)),IF(AE29&gt;0,IF(AND(AE29=1,AD29=0),0,AE29-1),0),INDIRECT("Ferien!$BD"&amp;(MATCH(AF$3,Ferien!$V$5:$V$44,0))+4)+1)</f>
        <v>0</v>
      </c>
      <c r="AG29" s="18">
        <f ca="1">IF(ISNA(MATCH(AG$3,Ferien!$V$5:$V$44,0)),IF(AF29&gt;0,IF(AND(AF29=1,AE29=0),0,AF29-1),0),INDIRECT("Ferien!$BD"&amp;(MATCH(AG$3,Ferien!$V$5:$V$44,0))+4)+1)</f>
        <v>0</v>
      </c>
      <c r="AH29" s="18">
        <f ca="1">IF(ISNA(MATCH(AH$3,Ferien!$V$5:$V$44,0)),IF(AG29&gt;0,IF(AND(AG29=1,AF29=0),0,AG29-1),0),INDIRECT("Ferien!$BD"&amp;(MATCH(AH$3,Ferien!$V$5:$V$44,0))+4)+1)</f>
        <v>0</v>
      </c>
      <c r="AI29" s="18">
        <f ca="1">IF(ISNA(MATCH(AI$3,Ferien!$V$5:$V$44,0)),IF(AH29&gt;0,IF(AND(AH29=1,AG29=0),0,AH29-1),0),INDIRECT("Ferien!$BD"&amp;(MATCH(AI$3,Ferien!$V$5:$V$44,0))+4)+1)</f>
        <v>0</v>
      </c>
      <c r="AJ29" s="18">
        <f ca="1">IF(ISNA(MATCH(AJ$3,Ferien!$V$5:$V$44,0)),IF(AI29&gt;0,IF(AND(AI29=1,AH29=0),0,AI29-1),0),INDIRECT("Ferien!$BD"&amp;(MATCH(AJ$3,Ferien!$V$5:$V$44,0))+4)+1)</f>
        <v>0</v>
      </c>
      <c r="AK29" s="18">
        <f ca="1">IF(ISNA(MATCH(AK$3,Ferien!$V$5:$V$44,0)),IF(AJ29&gt;0,IF(AND(AJ29=1,AI29=0),0,AJ29-1),0),INDIRECT("Ferien!$BD"&amp;(MATCH(AK$3,Ferien!$V$5:$V$44,0))+4)+1)</f>
        <v>0</v>
      </c>
      <c r="AL29" s="18">
        <f ca="1">IF(ISNA(MATCH(AL$3,Ferien!$V$5:$V$44,0)),IF(AK29&gt;0,IF(AND(AK29=1,AJ29=0),0,AK29-1),0),INDIRECT("Ferien!$BD"&amp;(MATCH(AL$3,Ferien!$V$5:$V$44,0))+4)+1)</f>
        <v>0</v>
      </c>
      <c r="AM29" s="18">
        <f ca="1">IF(ISNA(MATCH(AM$3,Ferien!$V$5:$V$44,0)),IF(AL29&gt;0,IF(AND(AL29=1,AK29=0),0,AL29-1),0),INDIRECT("Ferien!$BD"&amp;(MATCH(AM$3,Ferien!$V$5:$V$44,0))+4)+1)</f>
        <v>0</v>
      </c>
      <c r="AN29" s="18">
        <f ca="1">IF(ISNA(MATCH(AN$3,Ferien!$V$5:$V$44,0)),IF(AM29&gt;0,IF(AND(AM29=1,AL29=0),0,AM29-1),0),INDIRECT("Ferien!$BD"&amp;(MATCH(AN$3,Ferien!$V$5:$V$44,0))+4)+1)</f>
        <v>0</v>
      </c>
      <c r="AO29" s="18">
        <f ca="1">IF(ISNA(MATCH(AO$3,Ferien!$V$5:$V$44,0)),IF(AN29&gt;0,IF(AND(AN29=1,AM29=0),0,AN29-1),0),INDIRECT("Ferien!$BD"&amp;(MATCH(AO$3,Ferien!$V$5:$V$44,0))+4)+1)</f>
        <v>0</v>
      </c>
      <c r="AP29" s="18">
        <f ca="1">IF(ISNA(MATCH(AP$3,Ferien!$V$5:$V$44,0)),IF(AO29&gt;0,IF(AND(AO29=1,AN29=0),0,AO29-1),0),INDIRECT("Ferien!$BD"&amp;(MATCH(AP$3,Ferien!$V$5:$V$44,0))+4)+1)</f>
        <v>0</v>
      </c>
      <c r="AQ29" s="18">
        <f ca="1">IF(ISNA(MATCH(AQ$3,Ferien!$V$5:$V$44,0)),IF(AP29&gt;0,IF(AND(AP29=1,AO29=0),0,AP29-1),0),INDIRECT("Ferien!$BD"&amp;(MATCH(AQ$3,Ferien!$V$5:$V$44,0))+4)+1)</f>
        <v>0</v>
      </c>
      <c r="AR29" s="18">
        <f ca="1">IF(ISNA(MATCH(AR$3,Ferien!$V$5:$V$44,0)),IF(AQ29&gt;0,IF(AND(AQ29=1,AP29=0),0,AQ29-1),0),INDIRECT("Ferien!$BD"&amp;(MATCH(AR$3,Ferien!$V$5:$V$44,0))+4)+1)</f>
        <v>0</v>
      </c>
      <c r="AS29" s="18">
        <f ca="1">IF(ISNA(MATCH(AS$3,Ferien!$V$5:$V$44,0)),IF(AR29&gt;0,IF(AND(AR29=1,AQ29=0),0,AR29-1),0),INDIRECT("Ferien!$BD"&amp;(MATCH(AS$3,Ferien!$V$5:$V$44,0))+4)+1)</f>
        <v>0</v>
      </c>
      <c r="AT29" s="18">
        <f ca="1">IF(ISNA(MATCH(AT$3,Ferien!$V$5:$V$44,0)),IF(AS29&gt;0,IF(AND(AS29=1,AR29=0),0,AS29-1),0),INDIRECT("Ferien!$BD"&amp;(MATCH(AT$3,Ferien!$V$5:$V$44,0))+4)+1)</f>
        <v>0</v>
      </c>
      <c r="AU29" s="18">
        <f ca="1">IF(ISNA(MATCH(AU$3,Ferien!$V$5:$V$44,0)),IF(AT29&gt;0,IF(AND(AT29=1,AS29=0),0,AT29-1),0),INDIRECT("Ferien!$BD"&amp;(MATCH(AU$3,Ferien!$V$5:$V$44,0))+4)+1)</f>
        <v>0</v>
      </c>
      <c r="AV29" s="18">
        <f ca="1">IF(ISNA(MATCH(AV$3,Ferien!$V$5:$V$44,0)),IF(AU29&gt;0,IF(AND(AU29=1,AT29=0),0,AU29-1),0),INDIRECT("Ferien!$BD"&amp;(MATCH(AV$3,Ferien!$V$5:$V$44,0))+4)+1)</f>
        <v>0</v>
      </c>
      <c r="AW29" s="18">
        <f ca="1">IF(ISNA(MATCH(AW$3,Ferien!$V$5:$V$44,0)),IF(AV29&gt;0,IF(AND(AV29=1,AU29=0),0,AV29-1),0),INDIRECT("Ferien!$BD"&amp;(MATCH(AW$3,Ferien!$V$5:$V$44,0))+4)+1)</f>
        <v>0</v>
      </c>
      <c r="AX29" s="18">
        <f ca="1">IF(ISNA(MATCH(AX$3,Ferien!$V$5:$V$44,0)),IF(AW29&gt;0,IF(AND(AW29=1,AV29=0),0,AW29-1),0),INDIRECT("Ferien!$BD"&amp;(MATCH(AX$3,Ferien!$V$5:$V$44,0))+4)+1)</f>
        <v>0</v>
      </c>
      <c r="AY29" s="18">
        <f ca="1">IF(ISNA(MATCH(AY$3,Ferien!$V$5:$V$44,0)),IF(AX29&gt;0,IF(AND(AX29=1,AW29=0),0,AX29-1),0),INDIRECT("Ferien!$BD"&amp;(MATCH(AY$3,Ferien!$V$5:$V$44,0))+4)+1)</f>
        <v>0</v>
      </c>
      <c r="AZ29" s="18">
        <f ca="1">IF(ISNA(MATCH(AZ$3,Ferien!$V$5:$V$44,0)),IF(AY29&gt;0,IF(AND(AY29=1,AX29=0),0,AY29-1),0),INDIRECT("Ferien!$BD"&amp;(MATCH(AZ$3,Ferien!$V$5:$V$44,0))+4)+1)</f>
        <v>0</v>
      </c>
      <c r="BA29" s="18">
        <f ca="1">IF(ISNA(MATCH(BA$3,Ferien!$V$5:$V$44,0)),IF(AZ29&gt;0,IF(AND(AZ29=1,AY29=0),0,AZ29-1),0),INDIRECT("Ferien!$BD"&amp;(MATCH(BA$3,Ferien!$V$5:$V$44,0))+4)+1)</f>
        <v>0</v>
      </c>
      <c r="BB29" s="18">
        <f ca="1">IF(ISNA(MATCH(BB$3,Ferien!$V$5:$V$44,0)),IF(BA29&gt;0,IF(AND(BA29=1,AZ29=0),0,BA29-1),0),INDIRECT("Ferien!$BD"&amp;(MATCH(BB$3,Ferien!$V$5:$V$44,0))+4)+1)</f>
        <v>0</v>
      </c>
      <c r="BC29" s="18">
        <f ca="1">IF(ISNA(MATCH(BC$3,Ferien!$V$5:$V$44,0)),IF(BB29&gt;0,IF(AND(BB29=1,BA29=0),0,BB29-1),0),INDIRECT("Ferien!$BD"&amp;(MATCH(BC$3,Ferien!$V$5:$V$44,0))+4)+1)</f>
        <v>0</v>
      </c>
      <c r="BD29" s="18">
        <f ca="1">IF(ISNA(MATCH(BD$3,Ferien!$V$5:$V$44,0)),IF(BC29&gt;0,IF(AND(BC29=1,BB29=0),0,BC29-1),0),INDIRECT("Ferien!$BD"&amp;(MATCH(BD$3,Ferien!$V$5:$V$44,0))+4)+1)</f>
        <v>0</v>
      </c>
      <c r="BE29" s="18">
        <f ca="1">IF(ISNA(MATCH(BE$3,Ferien!$V$5:$V$44,0)),IF(BD29&gt;0,IF(AND(BD29=1,BC29=0),0,BD29-1),0),INDIRECT("Ferien!$BD"&amp;(MATCH(BE$3,Ferien!$V$5:$V$44,0))+4)+1)</f>
        <v>0</v>
      </c>
      <c r="BF29" s="18">
        <f ca="1">IF(ISNA(MATCH(BF$3,Ferien!$V$5:$V$44,0)),IF(BE29&gt;0,IF(AND(BE29=1,BD29=0),0,BE29-1),0),INDIRECT("Ferien!$BD"&amp;(MATCH(BF$3,Ferien!$V$5:$V$44,0))+4)+1)</f>
        <v>0</v>
      </c>
      <c r="BG29" s="18">
        <f ca="1">IF(ISNA(MATCH(BG$3,Ferien!$V$5:$V$44,0)),IF(BF29&gt;0,IF(AND(BF29=1,BE29=0),0,BF29-1),0),INDIRECT("Ferien!$BD"&amp;(MATCH(BG$3,Ferien!$V$5:$V$44,0))+4)+1)</f>
        <v>0</v>
      </c>
      <c r="BH29" s="18">
        <f ca="1">IF(ISNA(MATCH(BH$3,Ferien!$V$5:$V$44,0)),IF(BG29&gt;0,IF(AND(BG29=1,BF29=0),0,BG29-1),0),INDIRECT("Ferien!$BD"&amp;(MATCH(BH$3,Ferien!$V$5:$V$44,0))+4)+1)</f>
        <v>0</v>
      </c>
      <c r="BI29" s="18">
        <f ca="1">IF(ISNA(MATCH(BI$3,Ferien!$V$5:$V$44,0)),IF(BH29&gt;0,IF(AND(BH29=1,BG29=0),0,BH29-1),0),INDIRECT("Ferien!$BD"&amp;(MATCH(BI$3,Ferien!$V$5:$V$44,0))+4)+1)</f>
        <v>0</v>
      </c>
      <c r="BJ29" s="18">
        <f ca="1">IF(ISNA(MATCH(BJ$3,Ferien!$V$5:$V$44,0)),IF(BI29&gt;0,IF(AND(BI29=1,BH29=0),0,BI29-1),0),INDIRECT("Ferien!$BD"&amp;(MATCH(BJ$3,Ferien!$V$5:$V$44,0))+4)+1)</f>
        <v>0</v>
      </c>
      <c r="BK29" s="18">
        <f ca="1">IF(ISNA(MATCH(BK$3,Ferien!$V$5:$V$44,0)),IF(BJ29&gt;0,IF(AND(BJ29=1,BI29=0),0,BJ29-1),0),INDIRECT("Ferien!$BD"&amp;(MATCH(BK$3,Ferien!$V$5:$V$44,0))+4)+1)</f>
        <v>0</v>
      </c>
      <c r="BL29" s="18">
        <f ca="1">IF(ISNA(MATCH(BL$3,Ferien!$V$5:$V$44,0)),IF(BK29&gt;0,IF(AND(BK29=1,BJ29=0),0,BK29-1),0),INDIRECT("Ferien!$BD"&amp;(MATCH(BL$3,Ferien!$V$5:$V$44,0))+4)+1)</f>
        <v>0</v>
      </c>
      <c r="BM29" s="18">
        <f ca="1">IF(ISNA(MATCH(BM$3,Ferien!$V$5:$V$44,0)),IF(BL29&gt;0,IF(AND(BL29=1,BK29=0),0,BL29-1),0),INDIRECT("Ferien!$BD"&amp;(MATCH(BM$3,Ferien!$V$5:$V$44,0))+4)+1)</f>
        <v>0</v>
      </c>
      <c r="BN29" s="18">
        <f ca="1">IF(ISNA(MATCH(BN$3,Ferien!$V$5:$V$44,0)),IF(BM29&gt;0,IF(AND(BM29=1,BL29=0),0,BM29-1),0),INDIRECT("Ferien!$BD"&amp;(MATCH(BN$3,Ferien!$V$5:$V$44,0))+4)+1)</f>
        <v>0</v>
      </c>
      <c r="BO29" s="18">
        <f ca="1">IF(ISNA(MATCH(BO$3,Ferien!$V$5:$V$44,0)),IF(BN29&gt;0,IF(AND(BN29=1,BM29=0),0,BN29-1),0),INDIRECT("Ferien!$BD"&amp;(MATCH(BO$3,Ferien!$V$5:$V$44,0))+4)+1)</f>
        <v>0</v>
      </c>
      <c r="BP29" s="18">
        <f ca="1">IF(ISNA(MATCH(BP$3,Ferien!$V$5:$V$44,0)),IF(BO29&gt;0,IF(AND(BO29=1,BN29=0),0,BO29-1),0),INDIRECT("Ferien!$BD"&amp;(MATCH(BP$3,Ferien!$V$5:$V$44,0))+4)+1)</f>
        <v>0</v>
      </c>
      <c r="BQ29" s="18">
        <f ca="1">IF(ISNA(MATCH(BQ$3,Ferien!$V$5:$V$44,0)),IF(BP29&gt;0,IF(AND(BP29=1,BO29=0),0,BP29-1),0),INDIRECT("Ferien!$BD"&amp;(MATCH(BQ$3,Ferien!$V$5:$V$44,0))+4)+1)</f>
        <v>0</v>
      </c>
      <c r="BR29" s="18">
        <f ca="1">IF(ISNA(MATCH(BR$3,Ferien!$V$5:$V$44,0)),IF(BQ29&gt;0,IF(AND(BQ29=1,BP29=0),0,BQ29-1),0),INDIRECT("Ferien!$BD"&amp;(MATCH(BR$3,Ferien!$V$5:$V$44,0))+4)+1)</f>
        <v>0</v>
      </c>
      <c r="BS29" s="18">
        <f ca="1">IF(ISNA(MATCH(BS$3,Ferien!$V$5:$V$44,0)),IF(BR29&gt;0,IF(AND(BR29=1,BQ29=0),0,BR29-1),0),INDIRECT("Ferien!$BD"&amp;(MATCH(BS$3,Ferien!$V$5:$V$44,0))+4)+1)</f>
        <v>0</v>
      </c>
      <c r="BT29" s="18">
        <f ca="1">IF(ISNA(MATCH(BT$3,Ferien!$V$5:$V$44,0)),IF(BS29&gt;0,IF(AND(BS29=1,BR29=0),0,BS29-1),0),INDIRECT("Ferien!$BD"&amp;(MATCH(BT$3,Ferien!$V$5:$V$44,0))+4)+1)</f>
        <v>0</v>
      </c>
      <c r="BU29" s="18">
        <f ca="1">IF(ISNA(MATCH(BU$3,Ferien!$V$5:$V$44,0)),IF(BT29&gt;0,IF(AND(BT29=1,BS29=0),0,BT29-1),0),INDIRECT("Ferien!$BD"&amp;(MATCH(BU$3,Ferien!$V$5:$V$44,0))+4)+1)</f>
        <v>0</v>
      </c>
      <c r="BV29" s="18">
        <f ca="1">IF(ISNA(MATCH(BV$3,Ferien!$V$5:$V$44,0)),IF(BU29&gt;0,IF(AND(BU29=1,BT29=0),0,BU29-1),0),INDIRECT("Ferien!$BD"&amp;(MATCH(BV$3,Ferien!$V$5:$V$44,0))+4)+1)</f>
        <v>0</v>
      </c>
      <c r="BW29" s="18">
        <f ca="1">IF(ISNA(MATCH(BW$3,Ferien!$V$5:$V$44,0)),IF(BV29&gt;0,IF(AND(BV29=1,BU29=0),0,BV29-1),0),INDIRECT("Ferien!$BD"&amp;(MATCH(BW$3,Ferien!$V$5:$V$44,0))+4)+1)</f>
        <v>0</v>
      </c>
      <c r="BX29" s="18">
        <f ca="1">IF(ISNA(MATCH(BX$3,Ferien!$V$5:$V$44,0)),IF(BW29&gt;0,IF(AND(BW29=1,BV29=0),0,BW29-1),0),INDIRECT("Ferien!$BD"&amp;(MATCH(BX$3,Ferien!$V$5:$V$44,0))+4)+1)</f>
        <v>0</v>
      </c>
      <c r="BY29" s="18">
        <f ca="1">IF(ISNA(MATCH(BY$3,Ferien!$V$5:$V$44,0)),IF(BX29&gt;0,IF(AND(BX29=1,BW29=0),0,BX29-1),0),INDIRECT("Ferien!$BD"&amp;(MATCH(BY$3,Ferien!$V$5:$V$44,0))+4)+1)</f>
        <v>0</v>
      </c>
      <c r="BZ29" s="18">
        <f ca="1">IF(ISNA(MATCH(BZ$3,Ferien!$V$5:$V$44,0)),IF(BY29&gt;0,IF(AND(BY29=1,BX29=0),0,BY29-1),0),INDIRECT("Ferien!$BD"&amp;(MATCH(BZ$3,Ferien!$V$5:$V$44,0))+4)+1)</f>
        <v>0</v>
      </c>
      <c r="CA29" s="18">
        <f ca="1">IF(ISNA(MATCH(CA$3,Ferien!$V$5:$V$44,0)),IF(BZ29&gt;0,IF(AND(BZ29=1,BY29=0),0,BZ29-1),0),INDIRECT("Ferien!$BD"&amp;(MATCH(CA$3,Ferien!$V$5:$V$44,0))+4)+1)</f>
        <v>0</v>
      </c>
      <c r="CB29" s="18">
        <f ca="1">IF(ISNA(MATCH(CB$3,Ferien!$V$5:$V$44,0)),IF(CA29&gt;0,IF(AND(CA29=1,BZ29=0),0,CA29-1),0),INDIRECT("Ferien!$BD"&amp;(MATCH(CB$3,Ferien!$V$5:$V$44,0))+4)+1)</f>
        <v>0</v>
      </c>
      <c r="CC29" s="18">
        <f ca="1">IF(ISNA(MATCH(CC$3,Ferien!$V$5:$V$44,0)),IF(CB29&gt;0,IF(AND(CB29=1,CA29=0),0,CB29-1),0),INDIRECT("Ferien!$BD"&amp;(MATCH(CC$3,Ferien!$V$5:$V$44,0))+4)+1)</f>
        <v>0</v>
      </c>
      <c r="CD29" s="18">
        <f ca="1">IF(ISNA(MATCH(CD$3,Ferien!$V$5:$V$44,0)),IF(CC29&gt;0,IF(AND(CC29=1,CB29=0),0,CC29-1),0),INDIRECT("Ferien!$BD"&amp;(MATCH(CD$3,Ferien!$V$5:$V$44,0))+4)+1)</f>
        <v>0</v>
      </c>
      <c r="CE29" s="18">
        <f ca="1">IF(ISNA(MATCH(CE$3,Ferien!$V$5:$V$44,0)),IF(CD29&gt;0,IF(AND(CD29=1,CC29=0),0,CD29-1),0),INDIRECT("Ferien!$BD"&amp;(MATCH(CE$3,Ferien!$V$5:$V$44,0))+4)+1)</f>
        <v>0</v>
      </c>
      <c r="CF29" s="18">
        <f ca="1">IF(ISNA(MATCH(CF$3,Ferien!$V$5:$V$44,0)),IF(CE29&gt;0,IF(AND(CE29=1,CD29=0),0,CE29-1),0),INDIRECT("Ferien!$BD"&amp;(MATCH(CF$3,Ferien!$V$5:$V$44,0))+4)+1)</f>
        <v>0</v>
      </c>
      <c r="CG29" s="18">
        <f ca="1">IF(ISNA(MATCH(CG$3,Ferien!$V$5:$V$44,0)),IF(CF29&gt;0,IF(AND(CF29=1,CE29=0),0,CF29-1),0),INDIRECT("Ferien!$BD"&amp;(MATCH(CG$3,Ferien!$V$5:$V$44,0))+4)+1)</f>
        <v>0</v>
      </c>
      <c r="CH29" s="18">
        <f ca="1">IF(ISNA(MATCH(CH$3,Ferien!$V$5:$V$44,0)),IF(CG29&gt;0,IF(AND(CG29=1,CF29=0),0,CG29-1),0),INDIRECT("Ferien!$BD"&amp;(MATCH(CH$3,Ferien!$V$5:$V$44,0))+4)+1)</f>
        <v>0</v>
      </c>
      <c r="CI29" s="18">
        <f ca="1">IF(ISNA(MATCH(CI$3,Ferien!$V$5:$V$44,0)),IF(CH29&gt;0,IF(AND(CH29=1,CG29=0),0,CH29-1),0),INDIRECT("Ferien!$BD"&amp;(MATCH(CI$3,Ferien!$V$5:$V$44,0))+4)+1)</f>
        <v>0</v>
      </c>
      <c r="CJ29" s="18">
        <f ca="1">IF(ISNA(MATCH(CJ$3,Ferien!$V$5:$V$44,0)),IF(CI29&gt;0,IF(AND(CI29=1,CH29=0),0,CI29-1),0),INDIRECT("Ferien!$BD"&amp;(MATCH(CJ$3,Ferien!$V$5:$V$44,0))+4)+1)</f>
        <v>0</v>
      </c>
      <c r="CK29" s="18">
        <f ca="1">IF(ISNA(MATCH(CK$3,Ferien!$V$5:$V$44,0)),IF(CJ29&gt;0,IF(AND(CJ29=1,CI29=0),0,CJ29-1),0),INDIRECT("Ferien!$BD"&amp;(MATCH(CK$3,Ferien!$V$5:$V$44,0))+4)+1)</f>
        <v>0</v>
      </c>
      <c r="CL29" s="18">
        <f ca="1">IF(ISNA(MATCH(CL$3,Ferien!$V$5:$V$44,0)),IF(CK29&gt;0,IF(AND(CK29=1,CJ29=0),0,CK29-1),0),INDIRECT("Ferien!$BD"&amp;(MATCH(CL$3,Ferien!$V$5:$V$44,0))+4)+1)</f>
        <v>0</v>
      </c>
      <c r="CM29" s="18">
        <f ca="1">IF(ISNA(MATCH(CM$3,Ferien!$V$5:$V$44,0)),IF(CL29&gt;0,IF(AND(CL29=1,CK29=0),0,CL29-1),0),INDIRECT("Ferien!$BD"&amp;(MATCH(CM$3,Ferien!$V$5:$V$44,0))+4)+1)</f>
        <v>0</v>
      </c>
      <c r="CN29" s="18">
        <f ca="1">IF(ISNA(MATCH(CN$3,Ferien!$V$5:$V$44,0)),IF(CM29&gt;0,IF(AND(CM29=1,CL29=0),0,CM29-1),0),INDIRECT("Ferien!$BD"&amp;(MATCH(CN$3,Ferien!$V$5:$V$44,0))+4)+1)</f>
        <v>0</v>
      </c>
      <c r="CO29" s="18">
        <f ca="1">IF(ISNA(MATCH(CO$3,Ferien!$V$5:$V$44,0)),IF(CN29&gt;0,IF(AND(CN29=1,CM29=0),0,CN29-1),0),INDIRECT("Ferien!$BD"&amp;(MATCH(CO$3,Ferien!$V$5:$V$44,0))+4)+1)</f>
        <v>0</v>
      </c>
      <c r="CP29" s="18">
        <f ca="1">IF(ISNA(MATCH(CP$3,Ferien!$V$5:$V$44,0)),IF(CO29&gt;0,IF(AND(CO29=1,CN29=0),0,CO29-1),0),INDIRECT("Ferien!$BD"&amp;(MATCH(CP$3,Ferien!$V$5:$V$44,0))+4)+1)</f>
        <v>0</v>
      </c>
      <c r="CQ29" s="18">
        <f ca="1">IF(ISNA(MATCH(CQ$3,Ferien!$V$5:$V$44,0)),IF(CP29&gt;0,IF(AND(CP29=1,CO29=0),0,CP29-1),0),INDIRECT("Ferien!$BD"&amp;(MATCH(CQ$3,Ferien!$V$5:$V$44,0))+4)+1)</f>
        <v>0</v>
      </c>
      <c r="CR29" s="18">
        <f ca="1">IF(ISNA(MATCH(CR$3,Ferien!$V$5:$V$44,0)),IF(CQ29&gt;0,IF(AND(CQ29=1,CP29=0),0,CQ29-1),0),INDIRECT("Ferien!$BD"&amp;(MATCH(CR$3,Ferien!$V$5:$V$44,0))+4)+1)</f>
        <v>0</v>
      </c>
      <c r="CS29" s="18">
        <f ca="1">IF(ISNA(MATCH(CS$3,Ferien!$V$5:$V$44,0)),IF(CR29&gt;0,IF(AND(CR29=1,CQ29=0),0,CR29-1),0),INDIRECT("Ferien!$BD"&amp;(MATCH(CS$3,Ferien!$V$5:$V$44,0))+4)+1)</f>
        <v>0</v>
      </c>
      <c r="CT29" s="18">
        <f ca="1">IF(ISNA(MATCH(CT$3,Ferien!$V$5:$V$44,0)),IF(CS29&gt;0,IF(AND(CS29=1,CR29=0),0,CS29-1),0),INDIRECT("Ferien!$BD"&amp;(MATCH(CT$3,Ferien!$V$5:$V$44,0))+4)+1)</f>
        <v>0</v>
      </c>
      <c r="CU29" s="18">
        <f ca="1">IF(ISNA(MATCH(CU$3,Ferien!$V$5:$V$44,0)),IF(CT29&gt;0,IF(AND(CT29=1,CS29=0),0,CT29-1),0),INDIRECT("Ferien!$BD"&amp;(MATCH(CU$3,Ferien!$V$5:$V$44,0))+4)+1)</f>
        <v>0</v>
      </c>
      <c r="CV29" s="18">
        <f ca="1">IF(ISNA(MATCH(CV$3,Ferien!$V$5:$V$44,0)),IF(CU29&gt;0,IF(AND(CU29=1,CT29=0),0,CU29-1),0),INDIRECT("Ferien!$BD"&amp;(MATCH(CV$3,Ferien!$V$5:$V$44,0))+4)+1)</f>
        <v>0</v>
      </c>
      <c r="CW29" s="18">
        <f ca="1">IF(ISNA(MATCH(CW$3,Ferien!$V$5:$V$44,0)),IF(CV29&gt;0,IF(AND(CV29=1,CU29=0),0,CV29-1),0),INDIRECT("Ferien!$BD"&amp;(MATCH(CW$3,Ferien!$V$5:$V$44,0))+4)+1)</f>
        <v>0</v>
      </c>
      <c r="CX29" s="18">
        <f ca="1">IF(ISNA(MATCH(CX$3,Ferien!$V$5:$V$44,0)),IF(CW29&gt;0,IF(AND(CW29=1,CV29=0),0,CW29-1),0),INDIRECT("Ferien!$BD"&amp;(MATCH(CX$3,Ferien!$V$5:$V$44,0))+4)+1)</f>
        <v>0</v>
      </c>
      <c r="CY29" s="18">
        <f ca="1">IF(ISNA(MATCH(CY$3,Ferien!$V$5:$V$44,0)),IF(CX29&gt;0,IF(AND(CX29=1,CW29=0),0,CX29-1),0),INDIRECT("Ferien!$BD"&amp;(MATCH(CY$3,Ferien!$V$5:$V$44,0))+4)+1)</f>
        <v>0</v>
      </c>
      <c r="CZ29" s="18">
        <f ca="1">IF(ISNA(MATCH(CZ$3,Ferien!$V$5:$V$44,0)),IF(CY29&gt;0,IF(AND(CY29=1,CX29=0),0,CY29-1),0),INDIRECT("Ferien!$BD"&amp;(MATCH(CZ$3,Ferien!$V$5:$V$44,0))+4)+1)</f>
        <v>13</v>
      </c>
      <c r="DA29" s="18">
        <f ca="1">IF(ISNA(MATCH(DA$3,Ferien!$V$5:$V$44,0)),IF(CZ29&gt;0,IF(AND(CZ29=1,CY29=0),0,CZ29-1),0),INDIRECT("Ferien!$BD"&amp;(MATCH(DA$3,Ferien!$V$5:$V$44,0))+4)+1)</f>
        <v>12</v>
      </c>
      <c r="DB29" s="18">
        <f ca="1">IF(ISNA(MATCH(DB$3,Ferien!$V$5:$V$44,0)),IF(DA29&gt;0,IF(AND(DA29=1,CZ29=0),0,DA29-1),0),INDIRECT("Ferien!$BD"&amp;(MATCH(DB$3,Ferien!$V$5:$V$44,0))+4)+1)</f>
        <v>11</v>
      </c>
      <c r="DC29" s="18">
        <f ca="1">IF(ISNA(MATCH(DC$3,Ferien!$V$5:$V$44,0)),IF(DB29&gt;0,IF(AND(DB29=1,DA29=0),0,DB29-1),0),INDIRECT("Ferien!$BD"&amp;(MATCH(DC$3,Ferien!$V$5:$V$44,0))+4)+1)</f>
        <v>10</v>
      </c>
      <c r="DD29" s="18">
        <f ca="1">IF(ISNA(MATCH(DD$3,Ferien!$V$5:$V$44,0)),IF(DC29&gt;0,IF(AND(DC29=1,DB29=0),0,DC29-1),0),INDIRECT("Ferien!$BD"&amp;(MATCH(DD$3,Ferien!$V$5:$V$44,0))+4)+1)</f>
        <v>9</v>
      </c>
      <c r="DE29" s="18">
        <f ca="1">IF(ISNA(MATCH(DE$3,Ferien!$V$5:$V$44,0)),IF(DD29&gt;0,IF(AND(DD29=1,DC29=0),0,DD29-1),0),INDIRECT("Ferien!$BD"&amp;(MATCH(DE$3,Ferien!$V$5:$V$44,0))+4)+1)</f>
        <v>8</v>
      </c>
      <c r="DF29" s="18">
        <f ca="1">IF(ISNA(MATCH(DF$3,Ferien!$V$5:$V$44,0)),IF(DE29&gt;0,IF(AND(DE29=1,DD29=0),0,DE29-1),0),INDIRECT("Ferien!$BD"&amp;(MATCH(DF$3,Ferien!$V$5:$V$44,0))+4)+1)</f>
        <v>7</v>
      </c>
      <c r="DG29" s="18">
        <f ca="1">IF(ISNA(MATCH(DG$3,Ferien!$V$5:$V$44,0)),IF(DF29&gt;0,IF(AND(DF29=1,DE29=0),0,DF29-1),0),INDIRECT("Ferien!$BD"&amp;(MATCH(DG$3,Ferien!$V$5:$V$44,0))+4)+1)</f>
        <v>6</v>
      </c>
      <c r="DH29" s="18">
        <f ca="1">IF(ISNA(MATCH(DH$3,Ferien!$V$5:$V$44,0)),IF(DG29&gt;0,IF(AND(DG29=1,DF29=0),0,DG29-1),0),INDIRECT("Ferien!$BD"&amp;(MATCH(DH$3,Ferien!$V$5:$V$44,0))+4)+1)</f>
        <v>5</v>
      </c>
      <c r="DI29" s="18">
        <f ca="1">IF(ISNA(MATCH(DI$3,Ferien!$V$5:$V$44,0)),IF(DH29&gt;0,IF(AND(DH29=1,DG29=0),0,DH29-1),0),INDIRECT("Ferien!$BD"&amp;(MATCH(DI$3,Ferien!$V$5:$V$44,0))+4)+1)</f>
        <v>4</v>
      </c>
      <c r="DJ29" s="18">
        <f ca="1">IF(ISNA(MATCH(DJ$3,Ferien!$V$5:$V$44,0)),IF(DI29&gt;0,IF(AND(DI29=1,DH29=0),0,DI29-1),0),INDIRECT("Ferien!$BD"&amp;(MATCH(DJ$3,Ferien!$V$5:$V$44,0))+4)+1)</f>
        <v>3</v>
      </c>
      <c r="DK29" s="18">
        <f ca="1">IF(ISNA(MATCH(DK$3,Ferien!$V$5:$V$44,0)),IF(DJ29&gt;0,IF(AND(DJ29=1,DI29=0),0,DJ29-1),0),INDIRECT("Ferien!$BD"&amp;(MATCH(DK$3,Ferien!$V$5:$V$44,0))+4)+1)</f>
        <v>2</v>
      </c>
      <c r="DL29" s="18">
        <f ca="1">IF(ISNA(MATCH(DL$3,Ferien!$V$5:$V$44,0)),IF(DK29&gt;0,IF(AND(DK29=1,DJ29=0),0,DK29-1),0),INDIRECT("Ferien!$BD"&amp;(MATCH(DL$3,Ferien!$V$5:$V$44,0))+4)+1)</f>
        <v>1</v>
      </c>
      <c r="DM29" s="18">
        <f ca="1">IF(ISNA(MATCH(DM$3,Ferien!$V$5:$V$44,0)),IF(DL29&gt;0,IF(AND(DL29=1,DK29=0),0,DL29-1),0),INDIRECT("Ferien!$BD"&amp;(MATCH(DM$3,Ferien!$V$5:$V$44,0))+4)+1)</f>
        <v>0</v>
      </c>
      <c r="DN29" s="18">
        <f ca="1">IF(ISNA(MATCH(DN$3,Ferien!$V$5:$V$44,0)),IF(DM29&gt;0,IF(AND(DM29=1,DL29=0),0,DM29-1),0),INDIRECT("Ferien!$BD"&amp;(MATCH(DN$3,Ferien!$V$5:$V$44,0))+4)+1)</f>
        <v>0</v>
      </c>
      <c r="DO29" s="18">
        <f ca="1">IF(ISNA(MATCH(DO$3,Ferien!$V$5:$V$44,0)),IF(DN29&gt;0,IF(AND(DN29=1,DM29=0),0,DN29-1),0),INDIRECT("Ferien!$BD"&amp;(MATCH(DO$3,Ferien!$V$5:$V$44,0))+4)+1)</f>
        <v>0</v>
      </c>
      <c r="DP29" s="18">
        <f ca="1">IF(ISNA(MATCH(DP$3,Ferien!$V$5:$V$44,0)),IF(DO29&gt;0,IF(AND(DO29=1,DN29=0),0,DO29-1),0),INDIRECT("Ferien!$BD"&amp;(MATCH(DP$3,Ferien!$V$5:$V$44,0))+4)+1)</f>
        <v>0</v>
      </c>
      <c r="DQ29" s="18">
        <f ca="1">IF(ISNA(MATCH(DQ$3,Ferien!$V$5:$V$44,0)),IF(DP29&gt;0,IF(AND(DP29=1,DO29=0),0,DP29-1),0),INDIRECT("Ferien!$BD"&amp;(MATCH(DQ$3,Ferien!$V$5:$V$44,0))+4)+1)</f>
        <v>0</v>
      </c>
      <c r="DR29" s="18">
        <f ca="1">IF(ISNA(MATCH(DR$3,Ferien!$V$5:$V$44,0)),IF(DQ29&gt;0,IF(AND(DQ29=1,DP29=0),0,DQ29-1),0),INDIRECT("Ferien!$BD"&amp;(MATCH(DR$3,Ferien!$V$5:$V$44,0))+4)+1)</f>
        <v>0</v>
      </c>
      <c r="DS29" s="18">
        <f ca="1">IF(ISNA(MATCH(DS$3,Ferien!$V$5:$V$44,0)),IF(DR29&gt;0,IF(AND(DR29=1,DQ29=0),0,DR29-1),0),INDIRECT("Ferien!$BD"&amp;(MATCH(DS$3,Ferien!$V$5:$V$44,0))+4)+1)</f>
        <v>0</v>
      </c>
      <c r="DT29" s="18">
        <f ca="1">IF(ISNA(MATCH(DT$3,Ferien!$V$5:$V$44,0)),IF(DS29&gt;0,IF(AND(DS29=1,DR29=0),0,DS29-1),0),INDIRECT("Ferien!$BD"&amp;(MATCH(DT$3,Ferien!$V$5:$V$44,0))+4)+1)</f>
        <v>0</v>
      </c>
      <c r="DU29" s="18">
        <f ca="1">IF(ISNA(MATCH(DU$3,Ferien!$V$5:$V$44,0)),IF(DT29&gt;0,IF(AND(DT29=1,DS29=0),0,DT29-1),0),INDIRECT("Ferien!$BD"&amp;(MATCH(DU$3,Ferien!$V$5:$V$44,0))+4)+1)</f>
        <v>0</v>
      </c>
      <c r="DV29" s="18">
        <f ca="1">IF(ISNA(MATCH(DV$3,Ferien!$V$5:$V$44,0)),IF(DU29&gt;0,IF(AND(DU29=1,DT29=0),0,DU29-1),0),INDIRECT("Ferien!$BD"&amp;(MATCH(DV$3,Ferien!$V$5:$V$44,0))+4)+1)</f>
        <v>0</v>
      </c>
      <c r="DW29" s="18">
        <f ca="1">IF(ISNA(MATCH(DW$3,Ferien!$V$5:$V$44,0)),IF(DV29&gt;0,IF(AND(DV29=1,DU29=0),0,DV29-1),0),INDIRECT("Ferien!$BD"&amp;(MATCH(DW$3,Ferien!$V$5:$V$44,0))+4)+1)</f>
        <v>0</v>
      </c>
      <c r="DX29" s="18">
        <f ca="1">IF(ISNA(MATCH(DX$3,Ferien!$V$5:$V$44,0)),IF(DW29&gt;0,IF(AND(DW29=1,DV29=0),0,DW29-1),0),INDIRECT("Ferien!$BD"&amp;(MATCH(DX$3,Ferien!$V$5:$V$44,0))+4)+1)</f>
        <v>0</v>
      </c>
      <c r="DY29" s="18">
        <f ca="1">IF(ISNA(MATCH(DY$3,Ferien!$V$5:$V$44,0)),IF(DX29&gt;0,IF(AND(DX29=1,DW29=0),0,DX29-1),0),INDIRECT("Ferien!$BD"&amp;(MATCH(DY$3,Ferien!$V$5:$V$44,0))+4)+1)</f>
        <v>0</v>
      </c>
      <c r="DZ29" s="18">
        <f ca="1">IF(ISNA(MATCH(DZ$3,Ferien!$V$5:$V$44,0)),IF(DY29&gt;0,IF(AND(DY29=1,DX29=0),0,DY29-1),0),INDIRECT("Ferien!$BD"&amp;(MATCH(DZ$3,Ferien!$V$5:$V$44,0))+4)+1)</f>
        <v>0</v>
      </c>
      <c r="EA29" s="18">
        <f ca="1">IF(ISNA(MATCH(EA$3,Ferien!$V$5:$V$44,0)),IF(DZ29&gt;0,IF(AND(DZ29=1,DY29=0),0,DZ29-1),0),INDIRECT("Ferien!$BD"&amp;(MATCH(EA$3,Ferien!$V$5:$V$44,0))+4)+1)</f>
        <v>0</v>
      </c>
      <c r="EB29" s="18">
        <f ca="1">IF(ISNA(MATCH(EB$3,Ferien!$V$5:$V$44,0)),IF(EA29&gt;0,IF(AND(EA29=1,DZ29=0),0,EA29-1),0),INDIRECT("Ferien!$BD"&amp;(MATCH(EB$3,Ferien!$V$5:$V$44,0))+4)+1)</f>
        <v>0</v>
      </c>
      <c r="EC29" s="18">
        <f ca="1">IF(ISNA(MATCH(EC$3,Ferien!$V$5:$V$44,0)),IF(EB29&gt;0,IF(AND(EB29=1,EA29=0),0,EB29-1),0),INDIRECT("Ferien!$BD"&amp;(MATCH(EC$3,Ferien!$V$5:$V$44,0))+4)+1)</f>
        <v>0</v>
      </c>
      <c r="ED29" s="18">
        <f ca="1">IF(ISNA(MATCH(ED$3,Ferien!$V$5:$V$44,0)),IF(EC29&gt;0,IF(AND(EC29=1,EB29=0),0,EC29-1),0),INDIRECT("Ferien!$BD"&amp;(MATCH(ED$3,Ferien!$V$5:$V$44,0))+4)+1)</f>
        <v>0</v>
      </c>
      <c r="EE29" s="18">
        <f ca="1">IF(ISNA(MATCH(EE$3,Ferien!$V$5:$V$44,0)),IF(ED29&gt;0,IF(AND(ED29=1,EC29=0),0,ED29-1),0),INDIRECT("Ferien!$BD"&amp;(MATCH(EE$3,Ferien!$V$5:$V$44,0))+4)+1)</f>
        <v>0</v>
      </c>
      <c r="EF29" s="18">
        <f ca="1">IF(ISNA(MATCH(EF$3,Ferien!$V$5:$V$44,0)),IF(EE29&gt;0,IF(AND(EE29=1,ED29=0),0,EE29-1),0),INDIRECT("Ferien!$BD"&amp;(MATCH(EF$3,Ferien!$V$5:$V$44,0))+4)+1)</f>
        <v>0</v>
      </c>
      <c r="EG29" s="18">
        <f ca="1">IF(ISNA(MATCH(EG$3,Ferien!$V$5:$V$44,0)),IF(EF29&gt;0,IF(AND(EF29=1,EE29=0),0,EF29-1),0),INDIRECT("Ferien!$BD"&amp;(MATCH(EG$3,Ferien!$V$5:$V$44,0))+4)+1)</f>
        <v>0</v>
      </c>
      <c r="EH29" s="18">
        <f ca="1">IF(ISNA(MATCH(EH$3,Ferien!$V$5:$V$44,0)),IF(EG29&gt;0,IF(AND(EG29=1,EF29=0),0,EG29-1),0),INDIRECT("Ferien!$BD"&amp;(MATCH(EH$3,Ferien!$V$5:$V$44,0))+4)+1)</f>
        <v>0</v>
      </c>
      <c r="EI29" s="18">
        <f ca="1">IF(ISNA(MATCH(EI$3,Ferien!$V$5:$V$44,0)),IF(EH29&gt;0,IF(AND(EH29=1,EG29=0),0,EH29-1),0),INDIRECT("Ferien!$BD"&amp;(MATCH(EI$3,Ferien!$V$5:$V$44,0))+4)+1)</f>
        <v>0</v>
      </c>
      <c r="EJ29" s="18">
        <f ca="1">IF(ISNA(MATCH(EJ$3,Ferien!$V$5:$V$44,0)),IF(EI29&gt;0,IF(AND(EI29=1,EH29=0),0,EI29-1),0),INDIRECT("Ferien!$BD"&amp;(MATCH(EJ$3,Ferien!$V$5:$V$44,0))+4)+1)</f>
        <v>0</v>
      </c>
      <c r="EK29" s="18">
        <f ca="1">IF(ISNA(MATCH(EK$3,Ferien!$V$5:$V$44,0)),IF(EJ29&gt;0,IF(AND(EJ29=1,EI29=0),0,EJ29-1),0),INDIRECT("Ferien!$BD"&amp;(MATCH(EK$3,Ferien!$V$5:$V$44,0))+4)+1)</f>
        <v>0</v>
      </c>
      <c r="EL29" s="18">
        <f ca="1">IF(ISNA(MATCH(EL$3,Ferien!$V$5:$V$44,0)),IF(EK29&gt;0,IF(AND(EK29=1,EJ29=0),0,EK29-1),0),INDIRECT("Ferien!$BD"&amp;(MATCH(EL$3,Ferien!$V$5:$V$44,0))+4)+1)</f>
        <v>0</v>
      </c>
      <c r="EM29" s="18">
        <f ca="1">IF(ISNA(MATCH(EM$3,Ferien!$V$5:$V$44,0)),IF(EL29&gt;0,IF(AND(EL29=1,EK29=0),0,EL29-1),0),INDIRECT("Ferien!$BD"&amp;(MATCH(EM$3,Ferien!$V$5:$V$44,0))+4)+1)</f>
        <v>0</v>
      </c>
      <c r="EN29" s="18">
        <f ca="1">IF(ISNA(MATCH(EN$3,Ferien!$V$5:$V$44,0)),IF(EM29&gt;0,IF(AND(EM29=1,EL29=0),0,EM29-1),0),INDIRECT("Ferien!$BD"&amp;(MATCH(EN$3,Ferien!$V$5:$V$44,0))+4)+1)</f>
        <v>0</v>
      </c>
      <c r="EO29" s="18">
        <f ca="1">IF(ISNA(MATCH(EO$3,Ferien!$V$5:$V$44,0)),IF(EN29&gt;0,IF(AND(EN29=1,EM29=0),0,EN29-1),0),INDIRECT("Ferien!$BD"&amp;(MATCH(EO$3,Ferien!$V$5:$V$44,0))+4)+1)</f>
        <v>0</v>
      </c>
      <c r="EP29" s="18">
        <f ca="1">IF(ISNA(MATCH(EP$3,Ferien!$V$5:$V$44,0)),IF(EO29&gt;0,IF(AND(EO29=1,EN29=0),0,EO29-1),0),INDIRECT("Ferien!$BD"&amp;(MATCH(EP$3,Ferien!$V$5:$V$44,0))+4)+1)</f>
        <v>0</v>
      </c>
      <c r="EQ29" s="18">
        <f ca="1">IF(ISNA(MATCH(EQ$3,Ferien!$V$5:$V$44,0)),IF(EP29&gt;0,IF(AND(EP29=1,EO29=0),0,EP29-1),0),INDIRECT("Ferien!$BD"&amp;(MATCH(EQ$3,Ferien!$V$5:$V$44,0))+4)+1)</f>
        <v>0</v>
      </c>
      <c r="ER29" s="18">
        <f ca="1">IF(ISNA(MATCH(ER$3,Ferien!$V$5:$V$44,0)),IF(EQ29&gt;0,IF(AND(EQ29=1,EP29=0),0,EQ29-1),0),INDIRECT("Ferien!$BD"&amp;(MATCH(ER$3,Ferien!$V$5:$V$44,0))+4)+1)</f>
        <v>0</v>
      </c>
      <c r="ES29" s="18">
        <f ca="1">IF(ISNA(MATCH(ES$3,Ferien!$V$5:$V$44,0)),IF(ER29&gt;0,IF(AND(ER29=1,EQ29=0),0,ER29-1),0),INDIRECT("Ferien!$BD"&amp;(MATCH(ES$3,Ferien!$V$5:$V$44,0))+4)+1)</f>
        <v>0</v>
      </c>
      <c r="ET29" s="18">
        <f ca="1">IF(ISNA(MATCH(ET$3,Ferien!$V$5:$V$44,0)),IF(ES29&gt;0,IF(AND(ES29=1,ER29=0),0,ES29-1),0),INDIRECT("Ferien!$BD"&amp;(MATCH(ET$3,Ferien!$V$5:$V$44,0))+4)+1)</f>
        <v>0</v>
      </c>
      <c r="EU29" s="18">
        <f ca="1">IF(ISNA(MATCH(EU$3,Ferien!$V$5:$V$44,0)),IF(ET29&gt;0,IF(AND(ET29=1,ES29=0),0,ET29-1),0),INDIRECT("Ferien!$BD"&amp;(MATCH(EU$3,Ferien!$V$5:$V$44,0))+4)+1)</f>
        <v>0</v>
      </c>
      <c r="EV29" s="18">
        <f ca="1">IF(ISNA(MATCH(EV$3,Ferien!$V$5:$V$44,0)),IF(EU29&gt;0,IF(AND(EU29=1,ET29=0),0,EU29-1),0),INDIRECT("Ferien!$BD"&amp;(MATCH(EV$3,Ferien!$V$5:$V$44,0))+4)+1)</f>
        <v>0</v>
      </c>
      <c r="EW29" s="18">
        <f ca="1">IF(ISNA(MATCH(EW$3,Ferien!$V$5:$V$44,0)),IF(EV29&gt;0,IF(AND(EV29=1,EU29=0),0,EV29-1),0),INDIRECT("Ferien!$BD"&amp;(MATCH(EW$3,Ferien!$V$5:$V$44,0))+4)+1)</f>
        <v>0</v>
      </c>
      <c r="EX29" s="18">
        <f ca="1">IF(ISNA(MATCH(EX$3,Ferien!$V$5:$V$44,0)),IF(EW29&gt;0,IF(AND(EW29=1,EV29=0),0,EW29-1),0),INDIRECT("Ferien!$BD"&amp;(MATCH(EX$3,Ferien!$V$5:$V$44,0))+4)+1)</f>
        <v>0</v>
      </c>
      <c r="EY29" s="18">
        <f ca="1">IF(ISNA(MATCH(EY$3,Ferien!$V$5:$V$44,0)),IF(EX29&gt;0,IF(AND(EX29=1,EW29=0),0,EX29-1),0),INDIRECT("Ferien!$BD"&amp;(MATCH(EY$3,Ferien!$V$5:$V$44,0))+4)+1)</f>
        <v>0</v>
      </c>
      <c r="EZ29" s="18">
        <f ca="1">IF(ISNA(MATCH(EZ$3,Ferien!$V$5:$V$44,0)),IF(EY29&gt;0,IF(AND(EY29=1,EX29=0),0,EY29-1),0),INDIRECT("Ferien!$BD"&amp;(MATCH(EZ$3,Ferien!$V$5:$V$44,0))+4)+1)</f>
        <v>0</v>
      </c>
      <c r="FA29" s="18">
        <f ca="1">IF(ISNA(MATCH(FA$3,Ferien!$V$5:$V$44,0)),IF(EZ29&gt;0,IF(AND(EZ29=1,EY29=0),0,EZ29-1),0),INDIRECT("Ferien!$BD"&amp;(MATCH(FA$3,Ferien!$V$5:$V$44,0))+4)+1)</f>
        <v>0</v>
      </c>
      <c r="FB29" s="18">
        <f ca="1">IF(ISNA(MATCH(FB$3,Ferien!$V$5:$V$44,0)),IF(FA29&gt;0,IF(AND(FA29=1,EZ29=0),0,FA29-1),0),INDIRECT("Ferien!$BD"&amp;(MATCH(FB$3,Ferien!$V$5:$V$44,0))+4)+1)</f>
        <v>0</v>
      </c>
      <c r="FC29" s="18">
        <f ca="1">IF(ISNA(MATCH(FC$3,Ferien!$V$5:$V$44,0)),IF(FB29&gt;0,IF(AND(FB29=1,FA29=0),0,FB29-1),0),INDIRECT("Ferien!$BD"&amp;(MATCH(FC$3,Ferien!$V$5:$V$44,0))+4)+1)</f>
        <v>0</v>
      </c>
      <c r="FD29" s="18">
        <f ca="1">IF(ISNA(MATCH(FD$3,Ferien!$V$5:$V$44,0)),IF(FC29&gt;0,IF(AND(FC29=1,FB29=0),0,FC29-1),0),INDIRECT("Ferien!$BD"&amp;(MATCH(FD$3,Ferien!$V$5:$V$44,0))+4)+1)</f>
        <v>0</v>
      </c>
      <c r="FE29" s="18">
        <f ca="1">IF(ISNA(MATCH(FE$3,Ferien!$V$5:$V$44,0)),IF(FD29&gt;0,IF(AND(FD29=1,FC29=0),0,FD29-1),0),INDIRECT("Ferien!$BD"&amp;(MATCH(FE$3,Ferien!$V$5:$V$44,0))+4)+1)</f>
        <v>1</v>
      </c>
      <c r="FF29" s="18">
        <f ca="1">IF(ISNA(MATCH(FF$3,Ferien!$V$5:$V$44,0)),IF(FE29&gt;0,IF(AND(FE29=1,FD29=0),0,FE29-1),0),INDIRECT("Ferien!$BD"&amp;(MATCH(FF$3,Ferien!$V$5:$V$44,0))+4)+1)</f>
        <v>0</v>
      </c>
      <c r="FG29" s="18">
        <f ca="1">IF(ISNA(MATCH(FG$3,Ferien!$V$5:$V$44,0)),IF(FF29&gt;0,IF(AND(FF29=1,FE29=0),0,FF29-1),0),INDIRECT("Ferien!$BD"&amp;(MATCH(FG$3,Ferien!$V$5:$V$44,0))+4)+1)</f>
        <v>0</v>
      </c>
      <c r="FH29" s="18">
        <f ca="1">IF(ISNA(MATCH(FH$3,Ferien!$V$5:$V$44,0)),IF(FG29&gt;0,IF(AND(FG29=1,FF29=0),0,FG29-1),0),INDIRECT("Ferien!$BD"&amp;(MATCH(FH$3,Ferien!$V$5:$V$44,0))+4)+1)</f>
        <v>0</v>
      </c>
      <c r="FI29" s="18">
        <f ca="1">IF(ISNA(MATCH(FI$3,Ferien!$V$5:$V$44,0)),IF(FH29&gt;0,IF(AND(FH29=1,FG29=0),0,FH29-1),0),INDIRECT("Ferien!$BD"&amp;(MATCH(FI$3,Ferien!$V$5:$V$44,0))+4)+1)</f>
        <v>0</v>
      </c>
      <c r="FJ29" s="18">
        <f ca="1">IF(ISNA(MATCH(FJ$3,Ferien!$V$5:$V$44,0)),IF(FI29&gt;0,IF(AND(FI29=1,FH29=0),0,FI29-1),0),INDIRECT("Ferien!$BD"&amp;(MATCH(FJ$3,Ferien!$V$5:$V$44,0))+4)+1)</f>
        <v>0</v>
      </c>
      <c r="FK29" s="18">
        <f ca="1">IF(ISNA(MATCH(FK$3,Ferien!$V$5:$V$44,0)),IF(FJ29&gt;0,IF(AND(FJ29=1,FI29=0),0,FJ29-1),0),INDIRECT("Ferien!$BD"&amp;(MATCH(FK$3,Ferien!$V$5:$V$44,0))+4)+1)</f>
        <v>0</v>
      </c>
      <c r="FL29" s="18">
        <f ca="1">IF(ISNA(MATCH(FL$3,Ferien!$V$5:$V$44,0)),IF(FK29&gt;0,IF(AND(FK29=1,FJ29=0),0,FK29-1),0),INDIRECT("Ferien!$BD"&amp;(MATCH(FL$3,Ferien!$V$5:$V$44,0))+4)+1)</f>
        <v>0</v>
      </c>
      <c r="FM29" s="18">
        <f ca="1">IF(ISNA(MATCH(FM$3,Ferien!$V$5:$V$44,0)),IF(FL29&gt;0,IF(AND(FL29=1,FK29=0),0,FL29-1),0),INDIRECT("Ferien!$BD"&amp;(MATCH(FM$3,Ferien!$V$5:$V$44,0))+4)+1)</f>
        <v>0</v>
      </c>
      <c r="FN29" s="18">
        <f ca="1">IF(ISNA(MATCH(FN$3,Ferien!$V$5:$V$44,0)),IF(FM29&gt;0,IF(AND(FM29=1,FL29=0),0,FM29-1),0),INDIRECT("Ferien!$BD"&amp;(MATCH(FN$3,Ferien!$V$5:$V$44,0))+4)+1)</f>
        <v>0</v>
      </c>
      <c r="FO29" s="18">
        <f ca="1">IF(ISNA(MATCH(FO$3,Ferien!$V$5:$V$44,0)),IF(FN29&gt;0,IF(AND(FN29=1,FM29=0),0,FN29-1),0),INDIRECT("Ferien!$BD"&amp;(MATCH(FO$3,Ferien!$V$5:$V$44,0))+4)+1)</f>
        <v>0</v>
      </c>
      <c r="FP29" s="18">
        <f ca="1">IF(ISNA(MATCH(FP$3,Ferien!$V$5:$V$44,0)),IF(FO29&gt;0,IF(AND(FO29=1,FN29=0),0,FO29-1),0),INDIRECT("Ferien!$BD"&amp;(MATCH(FP$3,Ferien!$V$5:$V$44,0))+4)+1)</f>
        <v>0</v>
      </c>
      <c r="FQ29" s="18">
        <f ca="1">IF(ISNA(MATCH(FQ$3,Ferien!$V$5:$V$44,0)),IF(FP29&gt;0,IF(AND(FP29=1,FO29=0),0,FP29-1),0),INDIRECT("Ferien!$BD"&amp;(MATCH(FQ$3,Ferien!$V$5:$V$44,0))+4)+1)</f>
        <v>0</v>
      </c>
      <c r="FR29" s="18">
        <f ca="1">IF(ISNA(MATCH(FR$3,Ferien!$V$5:$V$44,0)),IF(FQ29&gt;0,IF(AND(FQ29=1,FP29=0),0,FQ29-1),0),INDIRECT("Ferien!$BD"&amp;(MATCH(FR$3,Ferien!$V$5:$V$44,0))+4)+1)</f>
        <v>0</v>
      </c>
      <c r="FS29" s="18">
        <f ca="1">IF(ISNA(MATCH(FS$3,Ferien!$V$5:$V$44,0)),IF(FR29&gt;0,IF(AND(FR29=1,FQ29=0),0,FR29-1),0),INDIRECT("Ferien!$BD"&amp;(MATCH(FS$3,Ferien!$V$5:$V$44,0))+4)+1)</f>
        <v>0</v>
      </c>
      <c r="FT29" s="18">
        <f ca="1">IF(ISNA(MATCH(FT$3,Ferien!$V$5:$V$44,0)),IF(FS29&gt;0,IF(AND(FS29=1,FR29=0),0,FS29-1),0),INDIRECT("Ferien!$BD"&amp;(MATCH(FT$3,Ferien!$V$5:$V$44,0))+4)+1)</f>
        <v>0</v>
      </c>
      <c r="FU29" s="18">
        <f ca="1">IF(ISNA(MATCH(FU$3,Ferien!$V$5:$V$44,0)),IF(FT29&gt;0,IF(AND(FT29=1,FS29=0),0,FT29-1),0),INDIRECT("Ferien!$BD"&amp;(MATCH(FU$3,Ferien!$V$5:$V$44,0))+4)+1)</f>
        <v>0</v>
      </c>
      <c r="FV29" s="18">
        <f ca="1">IF(ISNA(MATCH(FV$3,Ferien!$V$5:$V$44,0)),IF(FU29&gt;0,IF(AND(FU29=1,FT29=0),0,FU29-1),0),INDIRECT("Ferien!$BD"&amp;(MATCH(FV$3,Ferien!$V$5:$V$44,0))+4)+1)</f>
        <v>0</v>
      </c>
      <c r="FW29" s="18">
        <f ca="1">IF(ISNA(MATCH(FW$3,Ferien!$V$5:$V$44,0)),IF(FV29&gt;0,IF(AND(FV29=1,FU29=0),0,FV29-1),0),INDIRECT("Ferien!$BD"&amp;(MATCH(FW$3,Ferien!$V$5:$V$44,0))+4)+1)</f>
        <v>0</v>
      </c>
      <c r="FX29" s="18">
        <f ca="1">IF(ISNA(MATCH(FX$3,Ferien!$V$5:$V$44,0)),IF(FW29&gt;0,IF(AND(FW29=1,FV29=0),0,FW29-1),0),INDIRECT("Ferien!$BD"&amp;(MATCH(FX$3,Ferien!$V$5:$V$44,0))+4)+1)</f>
        <v>0</v>
      </c>
      <c r="FY29" s="18">
        <f ca="1">IF(ISNA(MATCH(FY$3,Ferien!$V$5:$V$44,0)),IF(FX29&gt;0,IF(AND(FX29=1,FW29=0),0,FX29-1),0),INDIRECT("Ferien!$BD"&amp;(MATCH(FY$3,Ferien!$V$5:$V$44,0))+4)+1)</f>
        <v>0</v>
      </c>
      <c r="FZ29" s="18">
        <f ca="1">IF(ISNA(MATCH(FZ$3,Ferien!$V$5:$V$44,0)),IF(FY29&gt;0,IF(AND(FY29=1,FX29=0),0,FY29-1),0),INDIRECT("Ferien!$BD"&amp;(MATCH(FZ$3,Ferien!$V$5:$V$44,0))+4)+1)</f>
        <v>0</v>
      </c>
      <c r="GA29" s="18">
        <f ca="1">IF(ISNA(MATCH(GA$3,Ferien!$V$5:$V$44,0)),IF(FZ29&gt;0,IF(AND(FZ29=1,FY29=0),0,FZ29-1),0),INDIRECT("Ferien!$BD"&amp;(MATCH(GA$3,Ferien!$V$5:$V$44,0))+4)+1)</f>
        <v>0</v>
      </c>
      <c r="GB29" s="18">
        <f ca="1">IF(ISNA(MATCH(GB$3,Ferien!$V$5:$V$44,0)),IF(GA29&gt;0,IF(AND(GA29=1,FZ29=0),0,GA29-1),0),INDIRECT("Ferien!$BD"&amp;(MATCH(GB$3,Ferien!$V$5:$V$44,0))+4)+1)</f>
        <v>0</v>
      </c>
      <c r="GC29" s="18">
        <f ca="1">IF(ISNA(MATCH(GC$3,Ferien!$V$5:$V$44,0)),IF(GB29&gt;0,IF(AND(GB29=1,GA29=0),0,GB29-1),0),INDIRECT("Ferien!$BD"&amp;(MATCH(GC$3,Ferien!$V$5:$V$44,0))+4)+1)</f>
        <v>0</v>
      </c>
      <c r="GD29" s="18">
        <f ca="1">IF(ISNA(MATCH(GD$3,Ferien!$V$5:$V$44,0)),IF(GC29&gt;0,IF(AND(GC29=1,GB29=0),0,GC29-1),0),INDIRECT("Ferien!$BD"&amp;(MATCH(GD$3,Ferien!$V$5:$V$44,0))+4)+1)</f>
        <v>0</v>
      </c>
      <c r="GE29" s="18">
        <f ca="1">IF(ISNA(MATCH(GE$3,Ferien!$V$5:$V$44,0)),IF(GD29&gt;0,IF(AND(GD29=1,GC29=0),0,GD29-1),0),INDIRECT("Ferien!$BD"&amp;(MATCH(GE$3,Ferien!$V$5:$V$44,0))+4)+1)</f>
        <v>0</v>
      </c>
      <c r="GF29" s="18">
        <f ca="1">IF(ISNA(MATCH(GF$3,Ferien!$V$5:$V$44,0)),IF(GE29&gt;0,IF(AND(GE29=1,GD29=0),0,GE29-1),0),INDIRECT("Ferien!$BD"&amp;(MATCH(GF$3,Ferien!$V$5:$V$44,0))+4)+1)</f>
        <v>0</v>
      </c>
      <c r="GG29" s="18">
        <f ca="1">IF(ISNA(MATCH(GG$3,Ferien!$V$5:$V$44,0)),IF(GF29&gt;0,IF(AND(GF29=1,GE29=0),0,GF29-1),0),INDIRECT("Ferien!$BD"&amp;(MATCH(GG$3,Ferien!$V$5:$V$44,0))+4)+1)</f>
        <v>0</v>
      </c>
      <c r="GH29" s="18">
        <f ca="1">IF(ISNA(MATCH(GH$3,Ferien!$V$5:$V$44,0)),IF(GG29&gt;0,IF(AND(GG29=1,GF29=0),0,GG29-1),0),INDIRECT("Ferien!$BD"&amp;(MATCH(GH$3,Ferien!$V$5:$V$44,0))+4)+1)</f>
        <v>0</v>
      </c>
      <c r="GI29" s="18">
        <f ca="1">IF(ISNA(MATCH(GI$3,Ferien!$V$5:$V$44,0)),IF(GH29&gt;0,IF(AND(GH29=1,GG29=0),0,GH29-1),0),INDIRECT("Ferien!$BD"&amp;(MATCH(GI$3,Ferien!$V$5:$V$44,0))+4)+1)</f>
        <v>0</v>
      </c>
      <c r="GJ29" s="18">
        <f ca="1">IF(ISNA(MATCH(GJ$3,Ferien!$V$5:$V$44,0)),IF(GI29&gt;0,IF(AND(GI29=1,GH29=0),0,GI29-1),0),INDIRECT("Ferien!$BD"&amp;(MATCH(GJ$3,Ferien!$V$5:$V$44,0))+4)+1)</f>
        <v>0</v>
      </c>
      <c r="GK29" s="18">
        <f ca="1">IF(ISNA(MATCH(GK$3,Ferien!$V$5:$V$44,0)),IF(GJ29&gt;0,IF(AND(GJ29=1,GI29=0),0,GJ29-1),0),INDIRECT("Ferien!$BD"&amp;(MATCH(GK$3,Ferien!$V$5:$V$44,0))+4)+1)</f>
        <v>0</v>
      </c>
      <c r="GL29" s="18">
        <f ca="1">IF(ISNA(MATCH(GL$3,Ferien!$V$5:$V$44,0)),IF(GK29&gt;0,IF(AND(GK29=1,GJ29=0),0,GK29-1),0),INDIRECT("Ferien!$BD"&amp;(MATCH(GL$3,Ferien!$V$5:$V$44,0))+4)+1)</f>
        <v>0</v>
      </c>
      <c r="GM29" s="18">
        <f ca="1">IF(ISNA(MATCH(GM$3,Ferien!$V$5:$V$44,0)),IF(GL29&gt;0,IF(AND(GL29=1,GK29=0),0,GL29-1),0),INDIRECT("Ferien!$BD"&amp;(MATCH(GM$3,Ferien!$V$5:$V$44,0))+4)+1)</f>
        <v>0</v>
      </c>
      <c r="GN29" s="18">
        <f ca="1">IF(ISNA(MATCH(GN$3,Ferien!$V$5:$V$44,0)),IF(GM29&gt;0,IF(AND(GM29=1,GL29=0),0,GM29-1),0),INDIRECT("Ferien!$BD"&amp;(MATCH(GN$3,Ferien!$V$5:$V$44,0))+4)+1)</f>
        <v>0</v>
      </c>
      <c r="GO29" s="18">
        <f ca="1">IF(ISNA(MATCH(GO$3,Ferien!$V$5:$V$44,0)),IF(GN29&gt;0,IF(AND(GN29=1,GM29=0),0,GN29-1),0),INDIRECT("Ferien!$BD"&amp;(MATCH(GO$3,Ferien!$V$5:$V$44,0))+4)+1)</f>
        <v>0</v>
      </c>
      <c r="GP29" s="18">
        <f ca="1">IF(ISNA(MATCH(GP$3,Ferien!$V$5:$V$44,0)),IF(GO29&gt;0,IF(AND(GO29=1,GN29=0),0,GO29-1),0),INDIRECT("Ferien!$BD"&amp;(MATCH(GP$3,Ferien!$V$5:$V$44,0))+4)+1)</f>
        <v>0</v>
      </c>
      <c r="GQ29" s="18">
        <f ca="1">IF(ISNA(MATCH(GQ$3,Ferien!$V$5:$V$44,0)),IF(GP29&gt;0,IF(AND(GP29=1,GO29=0),0,GP29-1),0),INDIRECT("Ferien!$BD"&amp;(MATCH(GQ$3,Ferien!$V$5:$V$44,0))+4)+1)</f>
        <v>0</v>
      </c>
      <c r="GR29" s="18">
        <f ca="1">IF(ISNA(MATCH(GR$3,Ferien!$V$5:$V$44,0)),IF(GQ29&gt;0,IF(AND(GQ29=1,GP29=0),0,GQ29-1),0),INDIRECT("Ferien!$BD"&amp;(MATCH(GR$3,Ferien!$V$5:$V$44,0))+4)+1)</f>
        <v>0</v>
      </c>
      <c r="GS29" s="18">
        <f ca="1">IF(ISNA(MATCH(GS$3,Ferien!$V$5:$V$44,0)),IF(GR29&gt;0,IF(AND(GR29=1,GQ29=0),0,GR29-1),0),INDIRECT("Ferien!$BD"&amp;(MATCH(GS$3,Ferien!$V$5:$V$44,0))+4)+1)</f>
        <v>0</v>
      </c>
      <c r="GT29" s="18">
        <f ca="1">IF(ISNA(MATCH(GT$3,Ferien!$V$5:$V$44,0)),IF(GS29&gt;0,IF(AND(GS29=1,GR29=0),0,GS29-1),0),INDIRECT("Ferien!$BD"&amp;(MATCH(GT$3,Ferien!$V$5:$V$44,0))+4)+1)</f>
        <v>0</v>
      </c>
      <c r="GU29" s="18">
        <f ca="1">IF(ISNA(MATCH(GU$3,Ferien!$V$5:$V$44,0)),IF(GT29&gt;0,IF(AND(GT29=1,GS29=0),0,GT29-1),0),INDIRECT("Ferien!$BD"&amp;(MATCH(GU$3,Ferien!$V$5:$V$44,0))+4)+1)</f>
        <v>0</v>
      </c>
      <c r="GV29" s="18">
        <f ca="1">IF(ISNA(MATCH(GV$3,Ferien!$V$5:$V$44,0)),IF(GU29&gt;0,IF(AND(GU29=1,GT29=0),0,GU29-1),0),INDIRECT("Ferien!$BD"&amp;(MATCH(GV$3,Ferien!$V$5:$V$44,0))+4)+1)</f>
        <v>0</v>
      </c>
      <c r="GW29" s="18">
        <f ca="1">IF(ISNA(MATCH(GW$3,Ferien!$V$5:$V$44,0)),IF(GV29&gt;0,IF(AND(GV29=1,GU29=0),0,GV29-1),0),INDIRECT("Ferien!$BD"&amp;(MATCH(GW$3,Ferien!$V$5:$V$44,0))+4)+1)</f>
        <v>0</v>
      </c>
      <c r="GX29" s="18">
        <f ca="1">IF(ISNA(MATCH(GX$3,Ferien!$V$5:$V$44,0)),IF(GW29&gt;0,IF(AND(GW29=1,GV29=0),0,GW29-1),0),INDIRECT("Ferien!$BD"&amp;(MATCH(GX$3,Ferien!$V$5:$V$44,0))+4)+1)</f>
        <v>0</v>
      </c>
      <c r="GY29" s="18">
        <f ca="1">IF(ISNA(MATCH(GY$3,Ferien!$V$5:$V$44,0)),IF(GX29&gt;0,IF(AND(GX29=1,GW29=0),0,GX29-1),0),INDIRECT("Ferien!$BD"&amp;(MATCH(GY$3,Ferien!$V$5:$V$44,0))+4)+1)</f>
        <v>0</v>
      </c>
      <c r="GZ29" s="18">
        <f ca="1">IF(ISNA(MATCH(GZ$3,Ferien!$V$5:$V$44,0)),IF(GY29&gt;0,IF(AND(GY29=1,GX29=0),0,GY29-1),0),INDIRECT("Ferien!$BD"&amp;(MATCH(GZ$3,Ferien!$V$5:$V$44,0))+4)+1)</f>
        <v>0</v>
      </c>
      <c r="HA29" s="18">
        <f ca="1">IF(ISNA(MATCH(HA$3,Ferien!$V$5:$V$44,0)),IF(GZ29&gt;0,IF(AND(GZ29=1,GY29=0),0,GZ29-1),0),INDIRECT("Ferien!$BD"&amp;(MATCH(HA$3,Ferien!$V$5:$V$44,0))+4)+1)</f>
        <v>44</v>
      </c>
      <c r="HB29" s="18">
        <f ca="1">IF(ISNA(MATCH(HB$3,Ferien!$V$5:$V$44,0)),IF(HA29&gt;0,IF(AND(HA29=1,GZ29=0),0,HA29-1),0),INDIRECT("Ferien!$BD"&amp;(MATCH(HB$3,Ferien!$V$5:$V$44,0))+4)+1)</f>
        <v>43</v>
      </c>
      <c r="HC29" s="18">
        <f ca="1">IF(ISNA(MATCH(HC$3,Ferien!$V$5:$V$44,0)),IF(HB29&gt;0,IF(AND(HB29=1,HA29=0),0,HB29-1),0),INDIRECT("Ferien!$BD"&amp;(MATCH(HC$3,Ferien!$V$5:$V$44,0))+4)+1)</f>
        <v>42</v>
      </c>
      <c r="HD29" s="18">
        <f ca="1">IF(ISNA(MATCH(HD$3,Ferien!$V$5:$V$44,0)),IF(HC29&gt;0,IF(AND(HC29=1,HB29=0),0,HC29-1),0),INDIRECT("Ferien!$BD"&amp;(MATCH(HD$3,Ferien!$V$5:$V$44,0))+4)+1)</f>
        <v>41</v>
      </c>
      <c r="HE29" s="18">
        <f ca="1">IF(ISNA(MATCH(HE$3,Ferien!$V$5:$V$44,0)),IF(HD29&gt;0,IF(AND(HD29=1,HC29=0),0,HD29-1),0),INDIRECT("Ferien!$BD"&amp;(MATCH(HE$3,Ferien!$V$5:$V$44,0))+4)+1)</f>
        <v>40</v>
      </c>
      <c r="HF29" s="18">
        <f ca="1">IF(ISNA(MATCH(HF$3,Ferien!$V$5:$V$44,0)),IF(HE29&gt;0,IF(AND(HE29=1,HD29=0),0,HE29-1),0),INDIRECT("Ferien!$BD"&amp;(MATCH(HF$3,Ferien!$V$5:$V$44,0))+4)+1)</f>
        <v>39</v>
      </c>
      <c r="HG29" s="18">
        <f ca="1">IF(ISNA(MATCH(HG$3,Ferien!$V$5:$V$44,0)),IF(HF29&gt;0,IF(AND(HF29=1,HE29=0),0,HF29-1),0),INDIRECT("Ferien!$BD"&amp;(MATCH(HG$3,Ferien!$V$5:$V$44,0))+4)+1)</f>
        <v>38</v>
      </c>
      <c r="HH29" s="18">
        <f ca="1">IF(ISNA(MATCH(HH$3,Ferien!$V$5:$V$44,0)),IF(HG29&gt;0,IF(AND(HG29=1,HF29=0),0,HG29-1),0),INDIRECT("Ferien!$BD"&amp;(MATCH(HH$3,Ferien!$V$5:$V$44,0))+4)+1)</f>
        <v>37</v>
      </c>
      <c r="HI29" s="18">
        <f ca="1">IF(ISNA(MATCH(HI$3,Ferien!$V$5:$V$44,0)),IF(HH29&gt;0,IF(AND(HH29=1,HG29=0),0,HH29-1),0),INDIRECT("Ferien!$BD"&amp;(MATCH(HI$3,Ferien!$V$5:$V$44,0))+4)+1)</f>
        <v>36</v>
      </c>
      <c r="HJ29" s="18">
        <f ca="1">IF(ISNA(MATCH(HJ$3,Ferien!$V$5:$V$44,0)),IF(HI29&gt;0,IF(AND(HI29=1,HH29=0),0,HI29-1),0),INDIRECT("Ferien!$BD"&amp;(MATCH(HJ$3,Ferien!$V$5:$V$44,0))+4)+1)</f>
        <v>35</v>
      </c>
      <c r="HK29" s="18">
        <f ca="1">IF(ISNA(MATCH(HK$3,Ferien!$V$5:$V$44,0)),IF(HJ29&gt;0,IF(AND(HJ29=1,HI29=0),0,HJ29-1),0),INDIRECT("Ferien!$BD"&amp;(MATCH(HK$3,Ferien!$V$5:$V$44,0))+4)+1)</f>
        <v>34</v>
      </c>
      <c r="HL29" s="18">
        <f ca="1">IF(ISNA(MATCH(HL$3,Ferien!$V$5:$V$44,0)),IF(HK29&gt;0,IF(AND(HK29=1,HJ29=0),0,HK29-1),0),INDIRECT("Ferien!$BD"&amp;(MATCH(HL$3,Ferien!$V$5:$V$44,0))+4)+1)</f>
        <v>33</v>
      </c>
      <c r="HM29" s="18">
        <f ca="1">IF(ISNA(MATCH(HM$3,Ferien!$V$5:$V$44,0)),IF(HL29&gt;0,IF(AND(HL29=1,HK29=0),0,HL29-1),0),INDIRECT("Ferien!$BD"&amp;(MATCH(HM$3,Ferien!$V$5:$V$44,0))+4)+1)</f>
        <v>32</v>
      </c>
      <c r="HN29" s="18">
        <f ca="1">IF(ISNA(MATCH(HN$3,Ferien!$V$5:$V$44,0)),IF(HM29&gt;0,IF(AND(HM29=1,HL29=0),0,HM29-1),0),INDIRECT("Ferien!$BD"&amp;(MATCH(HN$3,Ferien!$V$5:$V$44,0))+4)+1)</f>
        <v>31</v>
      </c>
      <c r="HO29" s="18">
        <f ca="1">IF(ISNA(MATCH(HO$3,Ferien!$V$5:$V$44,0)),IF(HN29&gt;0,IF(AND(HN29=1,HM29=0),0,HN29-1),0),INDIRECT("Ferien!$BD"&amp;(MATCH(HO$3,Ferien!$V$5:$V$44,0))+4)+1)</f>
        <v>30</v>
      </c>
      <c r="HP29" s="18">
        <f ca="1">IF(ISNA(MATCH(HP$3,Ferien!$V$5:$V$44,0)),IF(HO29&gt;0,IF(AND(HO29=1,HN29=0),0,HO29-1),0),INDIRECT("Ferien!$BD"&amp;(MATCH(HP$3,Ferien!$V$5:$V$44,0))+4)+1)</f>
        <v>29</v>
      </c>
      <c r="HQ29" s="18">
        <f ca="1">IF(ISNA(MATCH(HQ$3,Ferien!$V$5:$V$44,0)),IF(HP29&gt;0,IF(AND(HP29=1,HO29=0),0,HP29-1),0),INDIRECT("Ferien!$BD"&amp;(MATCH(HQ$3,Ferien!$V$5:$V$44,0))+4)+1)</f>
        <v>28</v>
      </c>
      <c r="HR29" s="18">
        <f ca="1">IF(ISNA(MATCH(HR$3,Ferien!$V$5:$V$44,0)),IF(HQ29&gt;0,IF(AND(HQ29=1,HP29=0),0,HQ29-1),0),INDIRECT("Ferien!$BD"&amp;(MATCH(HR$3,Ferien!$V$5:$V$44,0))+4)+1)</f>
        <v>27</v>
      </c>
      <c r="HS29" s="18">
        <f ca="1">IF(ISNA(MATCH(HS$3,Ferien!$V$5:$V$44,0)),IF(HR29&gt;0,IF(AND(HR29=1,HQ29=0),0,HR29-1),0),INDIRECT("Ferien!$BD"&amp;(MATCH(HS$3,Ferien!$V$5:$V$44,0))+4)+1)</f>
        <v>26</v>
      </c>
      <c r="HT29" s="18">
        <f ca="1">IF(ISNA(MATCH(HT$3,Ferien!$V$5:$V$44,0)),IF(HS29&gt;0,IF(AND(HS29=1,HR29=0),0,HS29-1),0),INDIRECT("Ferien!$BD"&amp;(MATCH(HT$3,Ferien!$V$5:$V$44,0))+4)+1)</f>
        <v>25</v>
      </c>
      <c r="HU29" s="18">
        <f ca="1">IF(ISNA(MATCH(HU$3,Ferien!$V$5:$V$44,0)),IF(HT29&gt;0,IF(AND(HT29=1,HS29=0),0,HT29-1),0),INDIRECT("Ferien!$BD"&amp;(MATCH(HU$3,Ferien!$V$5:$V$44,0))+4)+1)</f>
        <v>24</v>
      </c>
      <c r="HV29" s="18">
        <f ca="1">IF(ISNA(MATCH(HV$3,Ferien!$V$5:$V$44,0)),IF(HU29&gt;0,IF(AND(HU29=1,HT29=0),0,HU29-1),0),INDIRECT("Ferien!$BD"&amp;(MATCH(HV$3,Ferien!$V$5:$V$44,0))+4)+1)</f>
        <v>23</v>
      </c>
      <c r="HW29" s="18">
        <f ca="1">IF(ISNA(MATCH(HW$3,Ferien!$V$5:$V$44,0)),IF(HV29&gt;0,IF(AND(HV29=1,HU29=0),0,HV29-1),0),INDIRECT("Ferien!$BD"&amp;(MATCH(HW$3,Ferien!$V$5:$V$44,0))+4)+1)</f>
        <v>22</v>
      </c>
      <c r="HX29" s="18">
        <f ca="1">IF(ISNA(MATCH(HX$3,Ferien!$V$5:$V$44,0)),IF(HW29&gt;0,IF(AND(HW29=1,HV29=0),0,HW29-1),0),INDIRECT("Ferien!$BD"&amp;(MATCH(HX$3,Ferien!$V$5:$V$44,0))+4)+1)</f>
        <v>21</v>
      </c>
      <c r="HY29" s="18">
        <f ca="1">IF(ISNA(MATCH(HY$3,Ferien!$V$5:$V$44,0)),IF(HX29&gt;0,IF(AND(HX29=1,HW29=0),0,HX29-1),0),INDIRECT("Ferien!$BD"&amp;(MATCH(HY$3,Ferien!$V$5:$V$44,0))+4)+1)</f>
        <v>20</v>
      </c>
      <c r="HZ29" s="18">
        <f ca="1">IF(ISNA(MATCH(HZ$3,Ferien!$V$5:$V$44,0)),IF(HY29&gt;0,IF(AND(HY29=1,HX29=0),0,HY29-1),0),INDIRECT("Ferien!$BD"&amp;(MATCH(HZ$3,Ferien!$V$5:$V$44,0))+4)+1)</f>
        <v>19</v>
      </c>
      <c r="IA29" s="18">
        <f ca="1">IF(ISNA(MATCH(IA$3,Ferien!$V$5:$V$44,0)),IF(HZ29&gt;0,IF(AND(HZ29=1,HY29=0),0,HZ29-1),0),INDIRECT("Ferien!$BD"&amp;(MATCH(IA$3,Ferien!$V$5:$V$44,0))+4)+1)</f>
        <v>18</v>
      </c>
      <c r="IB29" s="18">
        <f ca="1">IF(ISNA(MATCH(IB$3,Ferien!$V$5:$V$44,0)),IF(IA29&gt;0,IF(AND(IA29=1,HZ29=0),0,IA29-1),0),INDIRECT("Ferien!$BD"&amp;(MATCH(IB$3,Ferien!$V$5:$V$44,0))+4)+1)</f>
        <v>17</v>
      </c>
      <c r="IC29" s="18">
        <f ca="1">IF(ISNA(MATCH(IC$3,Ferien!$V$5:$V$44,0)),IF(IB29&gt;0,IF(AND(IB29=1,IA29=0),0,IB29-1),0),INDIRECT("Ferien!$BD"&amp;(MATCH(IC$3,Ferien!$V$5:$V$44,0))+4)+1)</f>
        <v>16</v>
      </c>
      <c r="ID29" s="18">
        <f ca="1">IF(ISNA(MATCH(ID$3,Ferien!$V$5:$V$44,0)),IF(IC29&gt;0,IF(AND(IC29=1,IB29=0),0,IC29-1),0),INDIRECT("Ferien!$BD"&amp;(MATCH(ID$3,Ferien!$V$5:$V$44,0))+4)+1)</f>
        <v>15</v>
      </c>
      <c r="IE29" s="18">
        <f ca="1">IF(ISNA(MATCH(IE$3,Ferien!$V$5:$V$44,0)),IF(ID29&gt;0,IF(AND(ID29=1,IC29=0),0,ID29-1),0),INDIRECT("Ferien!$BD"&amp;(MATCH(IE$3,Ferien!$V$5:$V$44,0))+4)+1)</f>
        <v>14</v>
      </c>
      <c r="IF29" s="18">
        <f ca="1">IF(ISNA(MATCH(IF$3,Ferien!$V$5:$V$44,0)),IF(IE29&gt;0,IF(AND(IE29=1,ID29=0),0,IE29-1),0),INDIRECT("Ferien!$BD"&amp;(MATCH(IF$3,Ferien!$V$5:$V$44,0))+4)+1)</f>
        <v>13</v>
      </c>
      <c r="IG29" s="18">
        <f ca="1">IF(ISNA(MATCH(IG$3,Ferien!$V$5:$V$44,0)),IF(IF29&gt;0,IF(AND(IF29=1,IE29=0),0,IF29-1),0),INDIRECT("Ferien!$BD"&amp;(MATCH(IG$3,Ferien!$V$5:$V$44,0))+4)+1)</f>
        <v>12</v>
      </c>
      <c r="IH29" s="18">
        <f ca="1">IF(ISNA(MATCH(IH$3,Ferien!$V$5:$V$44,0)),IF(IG29&gt;0,IF(AND(IG29=1,IF29=0),0,IG29-1),0),INDIRECT("Ferien!$BD"&amp;(MATCH(IH$3,Ferien!$V$5:$V$44,0))+4)+1)</f>
        <v>11</v>
      </c>
      <c r="II29" s="18">
        <f ca="1">IF(ISNA(MATCH(II$3,Ferien!$V$5:$V$44,0)),IF(IH29&gt;0,IF(AND(IH29=1,IG29=0),0,IH29-1),0),INDIRECT("Ferien!$BD"&amp;(MATCH(II$3,Ferien!$V$5:$V$44,0))+4)+1)</f>
        <v>10</v>
      </c>
      <c r="IJ29" s="18">
        <f ca="1">IF(ISNA(MATCH(IJ$3,Ferien!$V$5:$V$44,0)),IF(II29&gt;0,IF(AND(II29=1,IH29=0),0,II29-1),0),INDIRECT("Ferien!$BD"&amp;(MATCH(IJ$3,Ferien!$V$5:$V$44,0))+4)+1)</f>
        <v>9</v>
      </c>
      <c r="IK29" s="18">
        <f ca="1">IF(ISNA(MATCH(IK$3,Ferien!$V$5:$V$44,0)),IF(IJ29&gt;0,IF(AND(IJ29=1,II29=0),0,IJ29-1),0),INDIRECT("Ferien!$BD"&amp;(MATCH(IK$3,Ferien!$V$5:$V$44,0))+4)+1)</f>
        <v>8</v>
      </c>
      <c r="IL29" s="18">
        <f ca="1">IF(ISNA(MATCH(IL$3,Ferien!$V$5:$V$44,0)),IF(IK29&gt;0,IF(AND(IK29=1,IJ29=0),0,IK29-1),0),INDIRECT("Ferien!$BD"&amp;(MATCH(IL$3,Ferien!$V$5:$V$44,0))+4)+1)</f>
        <v>7</v>
      </c>
      <c r="IM29" s="18">
        <f ca="1">IF(ISNA(MATCH(IM$3,Ferien!$V$5:$V$44,0)),IF(IL29&gt;0,IF(AND(IL29=1,IK29=0),0,IL29-1),0),INDIRECT("Ferien!$BD"&amp;(MATCH(IM$3,Ferien!$V$5:$V$44,0))+4)+1)</f>
        <v>6</v>
      </c>
      <c r="IN29" s="18">
        <f ca="1">IF(ISNA(MATCH(IN$3,Ferien!$V$5:$V$44,0)),IF(IM29&gt;0,IF(AND(IM29=1,IL29=0),0,IM29-1),0),INDIRECT("Ferien!$BD"&amp;(MATCH(IN$3,Ferien!$V$5:$V$44,0))+4)+1)</f>
        <v>5</v>
      </c>
      <c r="IO29" s="18">
        <f ca="1">IF(ISNA(MATCH(IO$3,Ferien!$V$5:$V$44,0)),IF(IN29&gt;0,IF(AND(IN29=1,IM29=0),0,IN29-1),0),INDIRECT("Ferien!$BD"&amp;(MATCH(IO$3,Ferien!$V$5:$V$44,0))+4)+1)</f>
        <v>4</v>
      </c>
      <c r="IP29" s="18">
        <f ca="1">IF(ISNA(MATCH(IP$3,Ferien!$V$5:$V$44,0)),IF(IO29&gt;0,IF(AND(IO29=1,IN29=0),0,IO29-1),0),INDIRECT("Ferien!$BD"&amp;(MATCH(IP$3,Ferien!$V$5:$V$44,0))+4)+1)</f>
        <v>3</v>
      </c>
      <c r="IQ29" s="18">
        <f ca="1">IF(ISNA(MATCH(IQ$3,Ferien!$V$5:$V$44,0)),IF(IP29&gt;0,IF(AND(IP29=1,IO29=0),0,IP29-1),0),INDIRECT("Ferien!$BD"&amp;(MATCH(IQ$3,Ferien!$V$5:$V$44,0))+4)+1)</f>
        <v>2</v>
      </c>
      <c r="IR29" s="18">
        <f ca="1">IF(ISNA(MATCH(IR$3,Ferien!$V$5:$V$44,0)),IF(IQ29&gt;0,IF(AND(IQ29=1,IP29=0),0,IQ29-1),0),INDIRECT("Ferien!$BD"&amp;(MATCH(IR$3,Ferien!$V$5:$V$44,0))+4)+1)</f>
        <v>1</v>
      </c>
      <c r="IS29" s="18">
        <f ca="1">IF(ISNA(MATCH(IS$3,Ferien!$V$5:$V$44,0)),IF(IR29&gt;0,IF(AND(IR29=1,IQ29=0),0,IR29-1),0),INDIRECT("Ferien!$BD"&amp;(MATCH(IS$3,Ferien!$V$5:$V$44,0))+4)+1)</f>
        <v>0</v>
      </c>
      <c r="IT29" s="18">
        <f ca="1">IF(ISNA(MATCH(IT$3,Ferien!$V$5:$V$44,0)),IF(IS29&gt;0,IF(AND(IS29=1,IR29=0),0,IS29-1),0),INDIRECT("Ferien!$BD"&amp;(MATCH(IT$3,Ferien!$V$5:$V$44,0))+4)+1)</f>
        <v>0</v>
      </c>
      <c r="IU29" s="18">
        <f ca="1">IF(ISNA(MATCH(IU$3,Ferien!$V$5:$V$44,0)),IF(IT29&gt;0,IF(AND(IT29=1,IS29=0),0,IT29-1),0),INDIRECT("Ferien!$BD"&amp;(MATCH(IU$3,Ferien!$V$5:$V$44,0))+4)+1)</f>
        <v>0</v>
      </c>
      <c r="IV29" s="18">
        <f ca="1">IF(ISNA(MATCH(IV$3,Ferien!$V$5:$V$44,0)),IF(IU29&gt;0,IF(AND(IU29=1,IT29=0),0,IU29-1),0),INDIRECT("Ferien!$BD"&amp;(MATCH(IV$3,Ferien!$V$5:$V$44,0))+4)+1)</f>
        <v>0</v>
      </c>
      <c r="IW29" s="18">
        <f ca="1">IF(ISNA(MATCH(IW$3,Ferien!$V$5:$V$44,0)),IF(IV29&gt;0,IF(AND(IV29=1,IU29=0),0,IV29-1),0),INDIRECT("Ferien!$BD"&amp;(MATCH(IW$3,Ferien!$V$5:$V$44,0))+4)+1)</f>
        <v>0</v>
      </c>
      <c r="IX29" s="18">
        <f ca="1">IF(ISNA(MATCH(IX$3,Ferien!$V$5:$V$44,0)),IF(IW29&gt;0,IF(AND(IW29=1,IV29=0),0,IW29-1),0),INDIRECT("Ferien!$BD"&amp;(MATCH(IX$3,Ferien!$V$5:$V$44,0))+4)+1)</f>
        <v>0</v>
      </c>
      <c r="IY29" s="18">
        <f ca="1">IF(ISNA(MATCH(IY$3,Ferien!$V$5:$V$44,0)),IF(IX29&gt;0,IF(AND(IX29=1,IW29=0),0,IX29-1),0),INDIRECT("Ferien!$BD"&amp;(MATCH(IY$3,Ferien!$V$5:$V$44,0))+4)+1)</f>
        <v>0</v>
      </c>
      <c r="IZ29" s="18">
        <f ca="1">IF(ISNA(MATCH(IZ$3,Ferien!$V$5:$V$44,0)),IF(IY29&gt;0,IF(AND(IY29=1,IX29=0),0,IY29-1),0),INDIRECT("Ferien!$BD"&amp;(MATCH(IZ$3,Ferien!$V$5:$V$44,0))+4)+1)</f>
        <v>0</v>
      </c>
      <c r="JA29" s="18">
        <f ca="1">IF(ISNA(MATCH(JA$3,Ferien!$V$5:$V$44,0)),IF(IZ29&gt;0,IF(AND(IZ29=1,IY29=0),0,IZ29-1),0),INDIRECT("Ferien!$BD"&amp;(MATCH(JA$3,Ferien!$V$5:$V$44,0))+4)+1)</f>
        <v>0</v>
      </c>
      <c r="JB29" s="18">
        <f ca="1">IF(ISNA(MATCH(JB$3,Ferien!$V$5:$V$44,0)),IF(JA29&gt;0,IF(AND(JA29=1,IZ29=0),0,JA29-1),0),INDIRECT("Ferien!$BD"&amp;(MATCH(JB$3,Ferien!$V$5:$V$44,0))+4)+1)</f>
        <v>0</v>
      </c>
      <c r="JC29" s="18">
        <f ca="1">IF(ISNA(MATCH(JC$3,Ferien!$V$5:$V$44,0)),IF(JB29&gt;0,IF(AND(JB29=1,JA29=0),0,JB29-1),0),INDIRECT("Ferien!$BD"&amp;(MATCH(JC$3,Ferien!$V$5:$V$44,0))+4)+1)</f>
        <v>0</v>
      </c>
      <c r="JD29" s="18">
        <f ca="1">IF(ISNA(MATCH(JD$3,Ferien!$V$5:$V$44,0)),IF(JC29&gt;0,IF(AND(JC29=1,JB29=0),0,JC29-1),0),INDIRECT("Ferien!$BD"&amp;(MATCH(JD$3,Ferien!$V$5:$V$44,0))+4)+1)</f>
        <v>0</v>
      </c>
      <c r="JE29" s="18">
        <f ca="1">IF(ISNA(MATCH(JE$3,Ferien!$V$5:$V$44,0)),IF(JD29&gt;0,IF(AND(JD29=1,JC29=0),0,JD29-1),0),INDIRECT("Ferien!$BD"&amp;(MATCH(JE$3,Ferien!$V$5:$V$44,0))+4)+1)</f>
        <v>0</v>
      </c>
      <c r="JF29" s="18">
        <f ca="1">IF(ISNA(MATCH(JF$3,Ferien!$V$5:$V$44,0)),IF(JE29&gt;0,IF(AND(JE29=1,JD29=0),0,JE29-1),0),INDIRECT("Ferien!$BD"&amp;(MATCH(JF$3,Ferien!$V$5:$V$44,0))+4)+1)</f>
        <v>0</v>
      </c>
      <c r="JG29" s="18">
        <f ca="1">IF(ISNA(MATCH(JG$3,Ferien!$V$5:$V$44,0)),IF(JF29&gt;0,IF(AND(JF29=1,JE29=0),0,JF29-1),0),INDIRECT("Ferien!$BD"&amp;(MATCH(JG$3,Ferien!$V$5:$V$44,0))+4)+1)</f>
        <v>0</v>
      </c>
      <c r="JH29" s="18">
        <f ca="1">IF(ISNA(MATCH(JH$3,Ferien!$V$5:$V$44,0)),IF(JG29&gt;0,IF(AND(JG29=1,JF29=0),0,JG29-1),0),INDIRECT("Ferien!$BD"&amp;(MATCH(JH$3,Ferien!$V$5:$V$44,0))+4)+1)</f>
        <v>0</v>
      </c>
      <c r="JI29" s="18">
        <f ca="1">IF(ISNA(MATCH(JI$3,Ferien!$V$5:$V$44,0)),IF(JH29&gt;0,IF(AND(JH29=1,JG29=0),0,JH29-1),0),INDIRECT("Ferien!$BD"&amp;(MATCH(JI$3,Ferien!$V$5:$V$44,0))+4)+1)</f>
        <v>0</v>
      </c>
      <c r="JJ29" s="18">
        <f ca="1">IF(ISNA(MATCH(JJ$3,Ferien!$V$5:$V$44,0)),IF(JI29&gt;0,IF(AND(JI29=1,JH29=0),0,JI29-1),0),INDIRECT("Ferien!$BD"&amp;(MATCH(JJ$3,Ferien!$V$5:$V$44,0))+4)+1)</f>
        <v>0</v>
      </c>
      <c r="JK29" s="18">
        <f ca="1">IF(ISNA(MATCH(JK$3,Ferien!$V$5:$V$44,0)),IF(JJ29&gt;0,IF(AND(JJ29=1,JI29=0),0,JJ29-1),0),INDIRECT("Ferien!$BD"&amp;(MATCH(JK$3,Ferien!$V$5:$V$44,0))+4)+1)</f>
        <v>0</v>
      </c>
      <c r="JL29" s="18">
        <f ca="1">IF(ISNA(MATCH(JL$3,Ferien!$V$5:$V$44,0)),IF(JK29&gt;0,IF(AND(JK29=1,JJ29=0),0,JK29-1),0),INDIRECT("Ferien!$BD"&amp;(MATCH(JL$3,Ferien!$V$5:$V$44,0))+4)+1)</f>
        <v>0</v>
      </c>
      <c r="JM29" s="18">
        <f ca="1">IF(ISNA(MATCH(JM$3,Ferien!$V$5:$V$44,0)),IF(JL29&gt;0,IF(AND(JL29=1,JK29=0),0,JL29-1),0),INDIRECT("Ferien!$BD"&amp;(MATCH(JM$3,Ferien!$V$5:$V$44,0))+4)+1)</f>
        <v>0</v>
      </c>
      <c r="JN29" s="18">
        <f ca="1">IF(ISNA(MATCH(JN$3,Ferien!$V$5:$V$44,0)),IF(JM29&gt;0,IF(AND(JM29=1,JL29=0),0,JM29-1),0),INDIRECT("Ferien!$BD"&amp;(MATCH(JN$3,Ferien!$V$5:$V$44,0))+4)+1)</f>
        <v>0</v>
      </c>
      <c r="JO29" s="18">
        <f ca="1">IF(ISNA(MATCH(JO$3,Ferien!$V$5:$V$44,0)),IF(JN29&gt;0,IF(AND(JN29=1,JM29=0),0,JN29-1),0),INDIRECT("Ferien!$BD"&amp;(MATCH(JO$3,Ferien!$V$5:$V$44,0))+4)+1)</f>
        <v>0</v>
      </c>
      <c r="JP29" s="18">
        <f ca="1">IF(ISNA(MATCH(JP$3,Ferien!$V$5:$V$44,0)),IF(JO29&gt;0,IF(AND(JO29=1,JN29=0),0,JO29-1),0),INDIRECT("Ferien!$BD"&amp;(MATCH(JP$3,Ferien!$V$5:$V$44,0))+4)+1)</f>
        <v>0</v>
      </c>
      <c r="JQ29" s="18">
        <f ca="1">IF(ISNA(MATCH(JQ$3,Ferien!$V$5:$V$44,0)),IF(JP29&gt;0,IF(AND(JP29=1,JO29=0),0,JP29-1),0),INDIRECT("Ferien!$BD"&amp;(MATCH(JQ$3,Ferien!$V$5:$V$44,0))+4)+1)</f>
        <v>0</v>
      </c>
      <c r="JR29" s="18">
        <f ca="1">IF(ISNA(MATCH(JR$3,Ferien!$V$5:$V$44,0)),IF(JQ29&gt;0,IF(AND(JQ29=1,JP29=0),0,JQ29-1),0),INDIRECT("Ferien!$BD"&amp;(MATCH(JR$3,Ferien!$V$5:$V$44,0))+4)+1)</f>
        <v>0</v>
      </c>
      <c r="JS29" s="18">
        <f ca="1">IF(ISNA(MATCH(JS$3,Ferien!$V$5:$V$44,0)),IF(JR29&gt;0,IF(AND(JR29=1,JQ29=0),0,JR29-1),0),INDIRECT("Ferien!$BD"&amp;(MATCH(JS$3,Ferien!$V$5:$V$44,0))+4)+1)</f>
        <v>0</v>
      </c>
      <c r="JT29" s="18">
        <f ca="1">IF(ISNA(MATCH(JT$3,Ferien!$V$5:$V$44,0)),IF(JS29&gt;0,IF(AND(JS29=1,JR29=0),0,JS29-1),0),INDIRECT("Ferien!$BD"&amp;(MATCH(JT$3,Ferien!$V$5:$V$44,0))+4)+1)</f>
        <v>0</v>
      </c>
      <c r="JU29" s="18">
        <f ca="1">IF(ISNA(MATCH(JU$3,Ferien!$V$5:$V$44,0)),IF(JT29&gt;0,IF(AND(JT29=1,JS29=0),0,JT29-1),0),INDIRECT("Ferien!$BD"&amp;(MATCH(JU$3,Ferien!$V$5:$V$44,0))+4)+1)</f>
        <v>0</v>
      </c>
      <c r="JV29" s="18">
        <f ca="1">IF(ISNA(MATCH(JV$3,Ferien!$V$5:$V$44,0)),IF(JU29&gt;0,IF(AND(JU29=1,JT29=0),0,JU29-1),0),INDIRECT("Ferien!$BD"&amp;(MATCH(JV$3,Ferien!$V$5:$V$44,0))+4)+1)</f>
        <v>0</v>
      </c>
      <c r="JW29" s="18">
        <f ca="1">IF(ISNA(MATCH(JW$3,Ferien!$V$5:$V$44,0)),IF(JV29&gt;0,IF(AND(JV29=1,JU29=0),0,JV29-1),0),INDIRECT("Ferien!$BD"&amp;(MATCH(JW$3,Ferien!$V$5:$V$44,0))+4)+1)</f>
        <v>0</v>
      </c>
      <c r="JX29" s="18">
        <f ca="1">IF(ISNA(MATCH(JX$3,Ferien!$V$5:$V$44,0)),IF(JW29&gt;0,IF(AND(JW29=1,JV29=0),0,JW29-1),0),INDIRECT("Ferien!$BD"&amp;(MATCH(JX$3,Ferien!$V$5:$V$44,0))+4)+1)</f>
        <v>0</v>
      </c>
      <c r="JY29" s="18">
        <f ca="1">IF(ISNA(MATCH(JY$3,Ferien!$V$5:$V$44,0)),IF(JX29&gt;0,IF(AND(JX29=1,JW29=0),0,JX29-1),0),INDIRECT("Ferien!$BD"&amp;(MATCH(JY$3,Ferien!$V$5:$V$44,0))+4)+1)</f>
        <v>0</v>
      </c>
      <c r="JZ29" s="18">
        <f ca="1">IF(ISNA(MATCH(JZ$3,Ferien!$V$5:$V$44,0)),IF(JY29&gt;0,IF(AND(JY29=1,JX29=0),0,JY29-1),0),INDIRECT("Ferien!$BD"&amp;(MATCH(JZ$3,Ferien!$V$5:$V$44,0))+4)+1)</f>
        <v>0</v>
      </c>
      <c r="KA29" s="18">
        <f ca="1">IF(ISNA(MATCH(KA$3,Ferien!$V$5:$V$44,0)),IF(JZ29&gt;0,IF(AND(JZ29=1,JY29=0),0,JZ29-1),0),INDIRECT("Ferien!$BD"&amp;(MATCH(KA$3,Ferien!$V$5:$V$44,0))+4)+1)</f>
        <v>0</v>
      </c>
      <c r="KB29" s="18">
        <f ca="1">IF(ISNA(MATCH(KB$3,Ferien!$V$5:$V$44,0)),IF(KA29&gt;0,IF(AND(KA29=1,JZ29=0),0,KA29-1),0),INDIRECT("Ferien!$BD"&amp;(MATCH(KB$3,Ferien!$V$5:$V$44,0))+4)+1)</f>
        <v>0</v>
      </c>
      <c r="KC29" s="18">
        <f ca="1">IF(ISNA(MATCH(KC$3,Ferien!$V$5:$V$44,0)),IF(KB29&gt;0,IF(AND(KB29=1,KA29=0),0,KB29-1),0),INDIRECT("Ferien!$BD"&amp;(MATCH(KC$3,Ferien!$V$5:$V$44,0))+4)+1)</f>
        <v>0</v>
      </c>
      <c r="KD29" s="18">
        <f ca="1">IF(ISNA(MATCH(KD$3,Ferien!$V$5:$V$44,0)),IF(KC29&gt;0,IF(AND(KC29=1,KB29=0),0,KC29-1),0),INDIRECT("Ferien!$BD"&amp;(MATCH(KD$3,Ferien!$V$5:$V$44,0))+4)+1)</f>
        <v>0</v>
      </c>
      <c r="KE29" s="18">
        <f ca="1">IF(ISNA(MATCH(KE$3,Ferien!$V$5:$V$44,0)),IF(KD29&gt;0,IF(AND(KD29=1,KC29=0),0,KD29-1),0),INDIRECT("Ferien!$BD"&amp;(MATCH(KE$3,Ferien!$V$5:$V$44,0))+4)+1)</f>
        <v>0</v>
      </c>
      <c r="KF29" s="18">
        <f ca="1">IF(ISNA(MATCH(KF$3,Ferien!$V$5:$V$44,0)),IF(KE29&gt;0,IF(AND(KE29=1,KD29=0),0,KE29-1),0),INDIRECT("Ferien!$BD"&amp;(MATCH(KF$3,Ferien!$V$5:$V$44,0))+4)+1)</f>
        <v>0</v>
      </c>
      <c r="KG29" s="18">
        <f ca="1">IF(ISNA(MATCH(KG$3,Ferien!$V$5:$V$44,0)),IF(KF29&gt;0,IF(AND(KF29=1,KE29=0),0,KF29-1),0),INDIRECT("Ferien!$BD"&amp;(MATCH(KG$3,Ferien!$V$5:$V$44,0))+4)+1)</f>
        <v>0</v>
      </c>
      <c r="KH29" s="18">
        <f ca="1">IF(ISNA(MATCH(KH$3,Ferien!$V$5:$V$44,0)),IF(KG29&gt;0,IF(AND(KG29=1,KF29=0),0,KG29-1),0),INDIRECT("Ferien!$BD"&amp;(MATCH(KH$3,Ferien!$V$5:$V$44,0))+4)+1)</f>
        <v>0</v>
      </c>
      <c r="KI29" s="18">
        <f ca="1">IF(ISNA(MATCH(KI$3,Ferien!$V$5:$V$44,0)),IF(KH29&gt;0,IF(AND(KH29=1,KG29=0),0,KH29-1),0),INDIRECT("Ferien!$BD"&amp;(MATCH(KI$3,Ferien!$V$5:$V$44,0))+4)+1)</f>
        <v>0</v>
      </c>
      <c r="KJ29" s="18">
        <f ca="1">IF(ISNA(MATCH(KJ$3,Ferien!$V$5:$V$44,0)),IF(KI29&gt;0,IF(AND(KI29=1,KH29=0),0,KI29-1),0),INDIRECT("Ferien!$BD"&amp;(MATCH(KJ$3,Ferien!$V$5:$V$44,0))+4)+1)</f>
        <v>0</v>
      </c>
      <c r="KK29" s="18">
        <f ca="1">IF(ISNA(MATCH(KK$3,Ferien!$V$5:$V$44,0)),IF(KJ29&gt;0,IF(AND(KJ29=1,KI29=0),0,KJ29-1),0),INDIRECT("Ferien!$BD"&amp;(MATCH(KK$3,Ferien!$V$5:$V$44,0))+4)+1)</f>
        <v>0</v>
      </c>
      <c r="KL29" s="18">
        <f ca="1">IF(ISNA(MATCH(KL$3,Ferien!$V$5:$V$44,0)),IF(KK29&gt;0,IF(AND(KK29=1,KJ29=0),0,KK29-1),0),INDIRECT("Ferien!$BD"&amp;(MATCH(KL$3,Ferien!$V$5:$V$44,0))+4)+1)</f>
        <v>0</v>
      </c>
      <c r="KM29" s="18">
        <f ca="1">IF(ISNA(MATCH(KM$3,Ferien!$V$5:$V$44,0)),IF(KL29&gt;0,IF(AND(KL29=1,KK29=0),0,KL29-1),0),INDIRECT("Ferien!$BD"&amp;(MATCH(KM$3,Ferien!$V$5:$V$44,0))+4)+1)</f>
        <v>0</v>
      </c>
      <c r="KN29" s="18">
        <f ca="1">IF(ISNA(MATCH(KN$3,Ferien!$V$5:$V$44,0)),IF(KM29&gt;0,IF(AND(KM29=1,KL29=0),0,KM29-1),0),INDIRECT("Ferien!$BD"&amp;(MATCH(KN$3,Ferien!$V$5:$V$44,0))+4)+1)</f>
        <v>0</v>
      </c>
      <c r="KO29" s="18">
        <f ca="1">IF(ISNA(MATCH(KO$3,Ferien!$V$5:$V$44,0)),IF(KN29&gt;0,IF(AND(KN29=1,KM29=0),0,KN29-1),0),INDIRECT("Ferien!$BD"&amp;(MATCH(KO$3,Ferien!$V$5:$V$44,0))+4)+1)</f>
        <v>0</v>
      </c>
      <c r="KP29" s="18">
        <f ca="1">IF(ISNA(MATCH(KP$3,Ferien!$V$5:$V$44,0)),IF(KO29&gt;0,IF(AND(KO29=1,KN29=0),0,KO29-1),0),INDIRECT("Ferien!$BD"&amp;(MATCH(KP$3,Ferien!$V$5:$V$44,0))+4)+1)</f>
        <v>0</v>
      </c>
      <c r="KQ29" s="18">
        <f ca="1">IF(ISNA(MATCH(KQ$3,Ferien!$V$5:$V$44,0)),IF(KP29&gt;0,IF(AND(KP29=1,KO29=0),0,KP29-1),0),INDIRECT("Ferien!$BD"&amp;(MATCH(KQ$3,Ferien!$V$5:$V$44,0))+4)+1)</f>
        <v>0</v>
      </c>
      <c r="KR29" s="18">
        <f ca="1">IF(ISNA(MATCH(KR$3,Ferien!$V$5:$V$44,0)),IF(KQ29&gt;0,IF(AND(KQ29=1,KP29=0),0,KQ29-1),0),INDIRECT("Ferien!$BD"&amp;(MATCH(KR$3,Ferien!$V$5:$V$44,0))+4)+1)</f>
        <v>0</v>
      </c>
      <c r="KS29" s="18">
        <f ca="1">IF(ISNA(MATCH(KS$3,Ferien!$V$5:$V$44,0)),IF(KR29&gt;0,IF(AND(KR29=1,KQ29=0),0,KR29-1),0),INDIRECT("Ferien!$BD"&amp;(MATCH(KS$3,Ferien!$V$5:$V$44,0))+4)+1)</f>
        <v>0</v>
      </c>
      <c r="KT29" s="18">
        <f ca="1">IF(ISNA(MATCH(KT$3,Ferien!$V$5:$V$44,0)),IF(KS29&gt;0,IF(AND(KS29=1,KR29=0),0,KS29-1),0),INDIRECT("Ferien!$BD"&amp;(MATCH(KT$3,Ferien!$V$5:$V$44,0))+4)+1)</f>
        <v>0</v>
      </c>
      <c r="KU29" s="18">
        <f ca="1">IF(ISNA(MATCH(KU$3,Ferien!$V$5:$V$44,0)),IF(KT29&gt;0,IF(AND(KT29=1,KS29=0),0,KT29-1),0),INDIRECT("Ferien!$BD"&amp;(MATCH(KU$3,Ferien!$V$5:$V$44,0))+4)+1)</f>
        <v>13</v>
      </c>
      <c r="KV29" s="18">
        <f ca="1">IF(ISNA(MATCH(KV$3,Ferien!$V$5:$V$44,0)),IF(KU29&gt;0,IF(AND(KU29=1,KT29=0),0,KU29-1),0),INDIRECT("Ferien!$BD"&amp;(MATCH(KV$3,Ferien!$V$5:$V$44,0))+4)+1)</f>
        <v>12</v>
      </c>
      <c r="KW29" s="18">
        <f ca="1">IF(ISNA(MATCH(KW$3,Ferien!$V$5:$V$44,0)),IF(KV29&gt;0,IF(AND(KV29=1,KU29=0),0,KV29-1),0),INDIRECT("Ferien!$BD"&amp;(MATCH(KW$3,Ferien!$V$5:$V$44,0))+4)+1)</f>
        <v>11</v>
      </c>
      <c r="KX29" s="18">
        <f ca="1">IF(ISNA(MATCH(KX$3,Ferien!$V$5:$V$44,0)),IF(KW29&gt;0,IF(AND(KW29=1,KV29=0),0,KW29-1),0),INDIRECT("Ferien!$BD"&amp;(MATCH(KX$3,Ferien!$V$5:$V$44,0))+4)+1)</f>
        <v>10</v>
      </c>
      <c r="KY29" s="18">
        <f ca="1">IF(ISNA(MATCH(KY$3,Ferien!$V$5:$V$44,0)),IF(KX29&gt;0,IF(AND(KX29=1,KW29=0),0,KX29-1),0),INDIRECT("Ferien!$BD"&amp;(MATCH(KY$3,Ferien!$V$5:$V$44,0))+4)+1)</f>
        <v>9</v>
      </c>
      <c r="KZ29" s="18">
        <f ca="1">IF(ISNA(MATCH(KZ$3,Ferien!$V$5:$V$44,0)),IF(KY29&gt;0,IF(AND(KY29=1,KX29=0),0,KY29-1),0),INDIRECT("Ferien!$BD"&amp;(MATCH(KZ$3,Ferien!$V$5:$V$44,0))+4)+1)</f>
        <v>8</v>
      </c>
      <c r="LA29" s="18">
        <f ca="1">IF(ISNA(MATCH(LA$3,Ferien!$V$5:$V$44,0)),IF(KZ29&gt;0,IF(AND(KZ29=1,KY29=0),0,KZ29-1),0),INDIRECT("Ferien!$BD"&amp;(MATCH(LA$3,Ferien!$V$5:$V$44,0))+4)+1)</f>
        <v>7</v>
      </c>
      <c r="LB29" s="18">
        <f ca="1">IF(ISNA(MATCH(LB$3,Ferien!$V$5:$V$44,0)),IF(LA29&gt;0,IF(AND(LA29=1,KZ29=0),0,LA29-1),0),INDIRECT("Ferien!$BD"&amp;(MATCH(LB$3,Ferien!$V$5:$V$44,0))+4)+1)</f>
        <v>6</v>
      </c>
      <c r="LC29" s="18">
        <f ca="1">IF(ISNA(MATCH(LC$3,Ferien!$V$5:$V$44,0)),IF(LB29&gt;0,IF(AND(LB29=1,LA29=0),0,LB29-1),0),INDIRECT("Ferien!$BD"&amp;(MATCH(LC$3,Ferien!$V$5:$V$44,0))+4)+1)</f>
        <v>5</v>
      </c>
      <c r="LD29" s="18">
        <f ca="1">IF(ISNA(MATCH(LD$3,Ferien!$V$5:$V$44,0)),IF(LC29&gt;0,IF(AND(LC29=1,LB29=0),0,LC29-1),0),INDIRECT("Ferien!$BD"&amp;(MATCH(LD$3,Ferien!$V$5:$V$44,0))+4)+1)</f>
        <v>4</v>
      </c>
      <c r="LE29" s="18">
        <f ca="1">IF(ISNA(MATCH(LE$3,Ferien!$V$5:$V$44,0)),IF(LD29&gt;0,IF(AND(LD29=1,LC29=0),0,LD29-1),0),INDIRECT("Ferien!$BD"&amp;(MATCH(LE$3,Ferien!$V$5:$V$44,0))+4)+1)</f>
        <v>3</v>
      </c>
      <c r="LF29" s="18">
        <f ca="1">IF(ISNA(MATCH(LF$3,Ferien!$V$5:$V$44,0)),IF(LE29&gt;0,IF(AND(LE29=1,LD29=0),0,LE29-1),0),INDIRECT("Ferien!$BD"&amp;(MATCH(LF$3,Ferien!$V$5:$V$44,0))+4)+1)</f>
        <v>2</v>
      </c>
      <c r="LG29" s="18">
        <f ca="1">IF(ISNA(MATCH(LG$3,Ferien!$V$5:$V$44,0)),IF(LF29&gt;0,IF(AND(LF29=1,LE29=0),0,LF29-1),0),INDIRECT("Ferien!$BD"&amp;(MATCH(LG$3,Ferien!$V$5:$V$44,0))+4)+1)</f>
        <v>1</v>
      </c>
      <c r="LH29" s="18">
        <f ca="1">IF(ISNA(MATCH(LH$3,Ferien!$V$5:$V$44,0)),IF(LG29&gt;0,IF(AND(LG29=1,LF29=0),0,LG29-1),0),INDIRECT("Ferien!$BD"&amp;(MATCH(LH$3,Ferien!$V$5:$V$44,0))+4)+1)</f>
        <v>0</v>
      </c>
      <c r="LI29" s="18">
        <f ca="1">IF(ISNA(MATCH(LI$3,Ferien!$V$5:$V$44,0)),IF(LH29&gt;0,IF(AND(LH29=1,LG29=0),0,LH29-1),0),INDIRECT("Ferien!$BD"&amp;(MATCH(LI$3,Ferien!$V$5:$V$44,0))+4)+1)</f>
        <v>0</v>
      </c>
      <c r="LJ29" s="18">
        <f ca="1">IF(ISNA(MATCH(LJ$3,Ferien!$V$5:$V$44,0)),IF(LI29&gt;0,IF(AND(LI29=1,LH29=0),0,LI29-1),0),INDIRECT("Ferien!$BD"&amp;(MATCH(LJ$3,Ferien!$V$5:$V$44,0))+4)+1)</f>
        <v>0</v>
      </c>
      <c r="LK29" s="18">
        <f ca="1">IF(ISNA(MATCH(LK$3,Ferien!$V$5:$V$44,0)),IF(LJ29&gt;0,IF(AND(LJ29=1,LI29=0),0,LJ29-1),0),INDIRECT("Ferien!$BD"&amp;(MATCH(LK$3,Ferien!$V$5:$V$44,0))+4)+1)</f>
        <v>0</v>
      </c>
      <c r="LL29" s="18">
        <f ca="1">IF(ISNA(MATCH(LL$3,Ferien!$V$5:$V$44,0)),IF(LK29&gt;0,IF(AND(LK29=1,LJ29=0),0,LK29-1),0),INDIRECT("Ferien!$BD"&amp;(MATCH(LL$3,Ferien!$V$5:$V$44,0))+4)+1)</f>
        <v>0</v>
      </c>
      <c r="LM29" s="18">
        <f ca="1">IF(ISNA(MATCH(LM$3,Ferien!$V$5:$V$44,0)),IF(LL29&gt;0,IF(AND(LL29=1,LK29=0),0,LL29-1),0),INDIRECT("Ferien!$BD"&amp;(MATCH(LM$3,Ferien!$V$5:$V$44,0))+4)+1)</f>
        <v>0</v>
      </c>
      <c r="LN29" s="18">
        <f ca="1">IF(ISNA(MATCH(LN$3,Ferien!$V$5:$V$44,0)),IF(LM29&gt;0,IF(AND(LM29=1,LL29=0),0,LM29-1),0),INDIRECT("Ferien!$BD"&amp;(MATCH(LN$3,Ferien!$V$5:$V$44,0))+4)+1)</f>
        <v>0</v>
      </c>
      <c r="LO29" s="18">
        <f ca="1">IF(ISNA(MATCH(LO$3,Ferien!$V$5:$V$44,0)),IF(LN29&gt;0,IF(AND(LN29=1,LM29=0),0,LN29-1),0),INDIRECT("Ferien!$BD"&amp;(MATCH(LO$3,Ferien!$V$5:$V$44,0))+4)+1)</f>
        <v>0</v>
      </c>
      <c r="LP29" s="18">
        <f ca="1">IF(ISNA(MATCH(LP$3,Ferien!$V$5:$V$44,0)),IF(LO29&gt;0,IF(AND(LO29=1,LN29=0),0,LO29-1),0),INDIRECT("Ferien!$BD"&amp;(MATCH(LP$3,Ferien!$V$5:$V$44,0))+4)+1)</f>
        <v>0</v>
      </c>
      <c r="LQ29" s="18">
        <f ca="1">IF(ISNA(MATCH(LQ$3,Ferien!$V$5:$V$44,0)),IF(LP29&gt;0,IF(AND(LP29=1,LO29=0),0,LP29-1),0),INDIRECT("Ferien!$BD"&amp;(MATCH(LQ$3,Ferien!$V$5:$V$44,0))+4)+1)</f>
        <v>0</v>
      </c>
      <c r="LR29" s="18">
        <f ca="1">IF(ISNA(MATCH(LR$3,Ferien!$V$5:$V$44,0)),IF(LQ29&gt;0,IF(AND(LQ29=1,LP29=0),0,LQ29-1),0),INDIRECT("Ferien!$BD"&amp;(MATCH(LR$3,Ferien!$V$5:$V$44,0))+4)+1)</f>
        <v>0</v>
      </c>
      <c r="LS29" s="18">
        <f ca="1">IF(ISNA(MATCH(LS$3,Ferien!$V$5:$V$44,0)),IF(LR29&gt;0,IF(AND(LR29=1,LQ29=0),0,LR29-1),0),INDIRECT("Ferien!$BD"&amp;(MATCH(LS$3,Ferien!$V$5:$V$44,0))+4)+1)</f>
        <v>0</v>
      </c>
      <c r="LT29" s="18">
        <f ca="1">IF(ISNA(MATCH(LT$3,Ferien!$V$5:$V$44,0)),IF(LS29&gt;0,IF(AND(LS29=1,LR29=0),0,LS29-1),0),INDIRECT("Ferien!$BD"&amp;(MATCH(LT$3,Ferien!$V$5:$V$44,0))+4)+1)</f>
        <v>0</v>
      </c>
      <c r="LU29" s="18">
        <f ca="1">IF(ISNA(MATCH(LU$3,Ferien!$V$5:$V$44,0)),IF(LT29&gt;0,IF(AND(LT29=1,LS29=0),0,LT29-1),0),INDIRECT("Ferien!$BD"&amp;(MATCH(LU$3,Ferien!$V$5:$V$44,0))+4)+1)</f>
        <v>0</v>
      </c>
      <c r="LV29" s="18">
        <f ca="1">IF(ISNA(MATCH(LV$3,Ferien!$V$5:$V$44,0)),IF(LU29&gt;0,IF(AND(LU29=1,LT29=0),0,LU29-1),0),INDIRECT("Ferien!$BD"&amp;(MATCH(LV$3,Ferien!$V$5:$V$44,0))+4)+1)</f>
        <v>0</v>
      </c>
      <c r="LW29" s="18">
        <f ca="1">IF(ISNA(MATCH(LW$3,Ferien!$V$5:$V$44,0)),IF(LV29&gt;0,IF(AND(LV29=1,LU29=0),0,LV29-1),0),INDIRECT("Ferien!$BD"&amp;(MATCH(LW$3,Ferien!$V$5:$V$44,0))+4)+1)</f>
        <v>0</v>
      </c>
      <c r="LX29" s="18">
        <f ca="1">IF(ISNA(MATCH(LX$3,Ferien!$V$5:$V$44,0)),IF(LW29&gt;0,IF(AND(LW29=1,LV29=0),0,LW29-1),0),INDIRECT("Ferien!$BD"&amp;(MATCH(LX$3,Ferien!$V$5:$V$44,0))+4)+1)</f>
        <v>0</v>
      </c>
      <c r="LY29" s="18">
        <f ca="1">IF(ISNA(MATCH(LY$3,Ferien!$V$5:$V$44,0)),IF(LX29&gt;0,IF(AND(LX29=1,LW29=0),0,LX29-1),0),INDIRECT("Ferien!$BD"&amp;(MATCH(LY$3,Ferien!$V$5:$V$44,0))+4)+1)</f>
        <v>0</v>
      </c>
      <c r="LZ29" s="18">
        <f ca="1">IF(ISNA(MATCH(LZ$3,Ferien!$V$5:$V$44,0)),IF(LY29&gt;0,IF(AND(LY29=1,LX29=0),0,LY29-1),0),INDIRECT("Ferien!$BD"&amp;(MATCH(LZ$3,Ferien!$V$5:$V$44,0))+4)+1)</f>
        <v>0</v>
      </c>
      <c r="MA29" s="18">
        <f ca="1">IF(ISNA(MATCH(MA$3,Ferien!$V$5:$V$44,0)),IF(LZ29&gt;0,IF(AND(LZ29=1,LY29=0),0,LZ29-1),0),INDIRECT("Ferien!$BD"&amp;(MATCH(MA$3,Ferien!$V$5:$V$44,0))+4)+1)</f>
        <v>0</v>
      </c>
      <c r="MB29" s="18">
        <f ca="1">IF(ISNA(MATCH(MB$3,Ferien!$V$5:$V$44,0)),IF(MA29&gt;0,IF(AND(MA29=1,LZ29=0),0,MA29-1),0),INDIRECT("Ferien!$BD"&amp;(MATCH(MB$3,Ferien!$V$5:$V$44,0))+4)+1)</f>
        <v>0</v>
      </c>
      <c r="MC29" s="18">
        <f ca="1">IF(ISNA(MATCH(MC$3,Ferien!$V$5:$V$44,0)),IF(MB29&gt;0,IF(AND(MB29=1,MA29=0),0,MB29-1),0),INDIRECT("Ferien!$BD"&amp;(MATCH(MC$3,Ferien!$V$5:$V$44,0))+4)+1)</f>
        <v>0</v>
      </c>
      <c r="MD29" s="18">
        <f ca="1">IF(ISNA(MATCH(MD$3,Ferien!$V$5:$V$44,0)),IF(MC29&gt;0,IF(AND(MC29=1,MB29=0),0,MC29-1),0),INDIRECT("Ferien!$BD"&amp;(MATCH(MD$3,Ferien!$V$5:$V$44,0))+4)+1)</f>
        <v>0</v>
      </c>
      <c r="ME29" s="18">
        <f ca="1">IF(ISNA(MATCH(ME$3,Ferien!$V$5:$V$44,0)),IF(MD29&gt;0,IF(AND(MD29=1,MC29=0),0,MD29-1),0),INDIRECT("Ferien!$BD"&amp;(MATCH(ME$3,Ferien!$V$5:$V$44,0))+4)+1)</f>
        <v>0</v>
      </c>
      <c r="MF29" s="18">
        <f ca="1">IF(ISNA(MATCH(MF$3,Ferien!$V$5:$V$44,0)),IF(ME29&gt;0,IF(AND(ME29=1,MD29=0),0,ME29-1),0),INDIRECT("Ferien!$BD"&amp;(MATCH(MF$3,Ferien!$V$5:$V$44,0))+4)+1)</f>
        <v>0</v>
      </c>
      <c r="MG29" s="18">
        <f ca="1">IF(ISNA(MATCH(MG$3,Ferien!$V$5:$V$44,0)),IF(MF29&gt;0,IF(AND(MF29=1,ME29=0),0,MF29-1),0),INDIRECT("Ferien!$BD"&amp;(MATCH(MG$3,Ferien!$V$5:$V$44,0))+4)+1)</f>
        <v>0</v>
      </c>
      <c r="MH29" s="18">
        <f ca="1">IF(ISNA(MATCH(MH$3,Ferien!$V$5:$V$44,0)),IF(MG29&gt;0,IF(AND(MG29=1,MF29=0),0,MG29-1),0),INDIRECT("Ferien!$BD"&amp;(MATCH(MH$3,Ferien!$V$5:$V$44,0))+4)+1)</f>
        <v>0</v>
      </c>
      <c r="MI29" s="18">
        <f ca="1">IF(ISNA(MATCH(MI$3,Ferien!$V$5:$V$44,0)),IF(MH29&gt;0,IF(AND(MH29=1,MG29=0),0,MH29-1),0),INDIRECT("Ferien!$BD"&amp;(MATCH(MI$3,Ferien!$V$5:$V$44,0))+4)+1)</f>
        <v>0</v>
      </c>
      <c r="MJ29" s="18">
        <f ca="1">IF(ISNA(MATCH(MJ$3,Ferien!$V$5:$V$44,0)),IF(MI29&gt;0,IF(AND(MI29=1,MH29=0),0,MI29-1),0),INDIRECT("Ferien!$BD"&amp;(MATCH(MJ$3,Ferien!$V$5:$V$44,0))+4)+1)</f>
        <v>0</v>
      </c>
      <c r="MK29" s="18">
        <f ca="1">IF(ISNA(MATCH(MK$3,Ferien!$V$5:$V$44,0)),IF(MJ29&gt;0,IF(AND(MJ29=1,MI29=0),0,MJ29-1),0),INDIRECT("Ferien!$BD"&amp;(MATCH(MK$3,Ferien!$V$5:$V$44,0))+4)+1)</f>
        <v>0</v>
      </c>
      <c r="ML29" s="18">
        <f ca="1">IF(ISNA(MATCH(ML$3,Ferien!$V$5:$V$44,0)),IF(MK29&gt;0,IF(AND(MK29=1,MJ29=0),0,MK29-1),0),INDIRECT("Ferien!$BD"&amp;(MATCH(ML$3,Ferien!$V$5:$V$44,0))+4)+1)</f>
        <v>0</v>
      </c>
      <c r="MM29" s="18">
        <f ca="1">IF(ISNA(MATCH(MM$3,Ferien!$V$5:$V$44,0)),IF(ML29&gt;0,IF(AND(ML29=1,MK29=0),0,ML29-1),0),INDIRECT("Ferien!$BD"&amp;(MATCH(MM$3,Ferien!$V$5:$V$44,0))+4)+1)</f>
        <v>0</v>
      </c>
      <c r="MN29" s="18">
        <f ca="1">IF(ISNA(MATCH(MN$3,Ferien!$V$5:$V$44,0)),IF(MM29&gt;0,IF(AND(MM29=1,ML29=0),0,MM29-1),0),INDIRECT("Ferien!$BD"&amp;(MATCH(MN$3,Ferien!$V$5:$V$44,0))+4)+1)</f>
        <v>0</v>
      </c>
      <c r="MO29" s="18">
        <f ca="1">IF(ISNA(MATCH(MO$3,Ferien!$V$5:$V$44,0)),IF(MN29&gt;0,IF(AND(MN29=1,MM29=0),0,MN29-1),0),INDIRECT("Ferien!$BD"&amp;(MATCH(MO$3,Ferien!$V$5:$V$44,0))+4)+1)</f>
        <v>0</v>
      </c>
      <c r="MP29" s="18">
        <f ca="1">IF(ISNA(MATCH(MP$3,Ferien!$V$5:$V$44,0)),IF(MO29&gt;0,IF(AND(MO29=1,MN29=0),0,MO29-1),0),INDIRECT("Ferien!$BD"&amp;(MATCH(MP$3,Ferien!$V$5:$V$44,0))+4)+1)</f>
        <v>0</v>
      </c>
      <c r="MQ29" s="18">
        <f ca="1">IF(ISNA(MATCH(MQ$3,Ferien!$V$5:$V$44,0)),IF(MP29&gt;0,IF(AND(MP29=1,MO29=0),0,MP29-1),0),INDIRECT("Ferien!$BD"&amp;(MATCH(MQ$3,Ferien!$V$5:$V$44,0))+4)+1)</f>
        <v>0</v>
      </c>
      <c r="MR29" s="18">
        <f ca="1">IF(ISNA(MATCH(MR$3,Ferien!$V$5:$V$44,0)),IF(MQ29&gt;0,IF(AND(MQ29=1,MP29=0),0,MQ29-1),0),INDIRECT("Ferien!$BD"&amp;(MATCH(MR$3,Ferien!$V$5:$V$44,0))+4)+1)</f>
        <v>0</v>
      </c>
      <c r="MS29" s="18">
        <f ca="1">IF(ISNA(MATCH(MS$3,Ferien!$V$5:$V$44,0)),IF(MR29&gt;0,IF(AND(MR29=1,MQ29=0),0,MR29-1),0),INDIRECT("Ferien!$BD"&amp;(MATCH(MS$3,Ferien!$V$5:$V$44,0))+4)+1)</f>
        <v>0</v>
      </c>
      <c r="MT29" s="18">
        <f ca="1">IF(ISNA(MATCH(MT$3,Ferien!$V$5:$V$44,0)),IF(MS29&gt;0,IF(AND(MS29=1,MR29=0),0,MS29-1),0),INDIRECT("Ferien!$BD"&amp;(MATCH(MT$3,Ferien!$V$5:$V$44,0))+4)+1)</f>
        <v>0</v>
      </c>
      <c r="MU29" s="18">
        <f ca="1">IF(ISNA(MATCH(MU$3,Ferien!$V$5:$V$44,0)),IF(MT29&gt;0,IF(AND(MT29=1,MS29=0),0,MT29-1),0),INDIRECT("Ferien!$BD"&amp;(MATCH(MU$3,Ferien!$V$5:$V$44,0))+4)+1)</f>
        <v>0</v>
      </c>
      <c r="MV29" s="18">
        <f ca="1">IF(ISNA(MATCH(MV$3,Ferien!$V$5:$V$44,0)),IF(MU29&gt;0,IF(AND(MU29=1,MT29=0),0,MU29-1),0),INDIRECT("Ferien!$BD"&amp;(MATCH(MV$3,Ferien!$V$5:$V$44,0))+4)+1)</f>
        <v>0</v>
      </c>
      <c r="MW29" s="18">
        <f ca="1">IF(ISNA(MATCH(MW$3,Ferien!$V$5:$V$44,0)),IF(MV29&gt;0,IF(AND(MV29=1,MU29=0),0,MV29-1),0),INDIRECT("Ferien!$BD"&amp;(MATCH(MW$3,Ferien!$V$5:$V$44,0))+4)+1)</f>
        <v>0</v>
      </c>
      <c r="MX29" s="18">
        <f ca="1">IF(ISNA(MATCH(MX$3,Ferien!$V$5:$V$44,0)),IF(MW29&gt;0,IF(AND(MW29=1,MV29=0),0,MW29-1),0),INDIRECT("Ferien!$BD"&amp;(MATCH(MX$3,Ferien!$V$5:$V$44,0))+4)+1)</f>
        <v>0</v>
      </c>
      <c r="MY29" s="18">
        <f ca="1">IF(ISNA(MATCH(MY$3,Ferien!$V$5:$V$44,0)),IF(MX29&gt;0,IF(AND(MX29=1,MW29=0),0,MX29-1),0),INDIRECT("Ferien!$BD"&amp;(MATCH(MY$3,Ferien!$V$5:$V$44,0))+4)+1)</f>
        <v>0</v>
      </c>
      <c r="MZ29" s="18">
        <f ca="1">IF(ISNA(MATCH(MZ$3,Ferien!$V$5:$V$44,0)),IF(MY29&gt;0,IF(AND(MY29=1,MX29=0),0,MY29-1),0),INDIRECT("Ferien!$BD"&amp;(MATCH(MZ$3,Ferien!$V$5:$V$44,0))+4)+1)</f>
        <v>0</v>
      </c>
      <c r="NA29" s="18">
        <f ca="1">IF(ISNA(MATCH(NA$3,Ferien!$V$5:$V$44,0)),IF(MZ29&gt;0,IF(AND(MZ29=1,MY29=0),0,MZ29-1),0),INDIRECT("Ferien!$BD"&amp;(MATCH(NA$3,Ferien!$V$5:$V$44,0))+4)+1)</f>
        <v>0</v>
      </c>
      <c r="NB29" s="18">
        <f ca="1">IF(ISNA(MATCH(NB$3,Ferien!$V$5:$V$44,0)),IF(NA29&gt;0,IF(AND(NA29=1,MZ29=0),0,NA29-1),0),INDIRECT("Ferien!$BD"&amp;(MATCH(NB$3,Ferien!$V$5:$V$44,0))+4)+1)</f>
        <v>0</v>
      </c>
      <c r="NC29" s="18">
        <f ca="1">IF(ISNA(MATCH(NC$3,Ferien!$V$5:$V$44,0)),IF(NB29&gt;0,IF(AND(NB29=1,NA29=0),0,NB29-1),0),INDIRECT("Ferien!$BD"&amp;(MATCH(NC$3,Ferien!$V$5:$V$44,0))+4)+1)</f>
        <v>0</v>
      </c>
      <c r="ND29" s="18">
        <f ca="1">IF(ISNA(MATCH(ND$3,Ferien!$V$5:$V$44,0)),IF(NC29&gt;0,IF(AND(NC29=1,NB29=0),0,NC29-1),0),INDIRECT("Ferien!$BD"&amp;(MATCH(ND$3,Ferien!$V$5:$V$44,0))+4)+1)</f>
        <v>0</v>
      </c>
      <c r="NE29" s="18">
        <f ca="1">IF(ISNA(MATCH(NE$3,Ferien!$V$5:$V$44,0)),IF(ND29&gt;0,IF(AND(ND29=1,NC29=0),0,ND29-1),0),INDIRECT("Ferien!$BD"&amp;(MATCH(NE$3,Ferien!$V$5:$V$44,0))+4)+1)</f>
        <v>0</v>
      </c>
      <c r="NF29" s="18">
        <f ca="1">IF(ISNA(MATCH(NF$3,Ferien!$V$5:$V$44,0)),IF(NE29&gt;0,IF(AND(NE29=1,ND29=0),0,NE29-1),0),INDIRECT("Ferien!$BD"&amp;(MATCH(NF$3,Ferien!$V$5:$V$44,0))+4)+1)</f>
        <v>0</v>
      </c>
      <c r="NG29" s="18">
        <f ca="1">IF(ISNA(MATCH(NG$3,Ferien!$V$5:$V$44,0)),IF(NF29&gt;0,IF(AND(NF29=1,NE29=0),0,NF29-1),0),INDIRECT("Ferien!$BD"&amp;(MATCH(NG$3,Ferien!$V$5:$V$44,0))+4)+1)</f>
        <v>0</v>
      </c>
      <c r="NH29" s="18">
        <f ca="1">IF(ISNA(MATCH(NH$3,Ferien!$V$5:$V$44,0)),IF(NG29&gt;0,IF(AND(NG29=1,NF29=0),0,NG29-1),0),INDIRECT("Ferien!$BD"&amp;(MATCH(NH$3,Ferien!$V$5:$V$44,0))+4)+1)</f>
        <v>0</v>
      </c>
      <c r="NI29" s="18">
        <f ca="1">IF(ISNA(MATCH(NI$3,Ferien!$V$5:$V$44,0)),IF(NH29&gt;0,IF(AND(NH29=1,NG29=0),0,NH29-1),0),INDIRECT("Ferien!$BD"&amp;(MATCH(NI$3,Ferien!$V$5:$V$44,0))+4)+1)</f>
        <v>0</v>
      </c>
      <c r="NJ29" s="18">
        <f ca="1">IF(ISNA(MATCH(NJ$3,Ferien!$V$5:$V$44,0)),IF(NI29&gt;0,IF(AND(NI29=1,NH29=0),0,NI29-1),0),INDIRECT("Ferien!$BD"&amp;(MATCH(NJ$3,Ferien!$V$5:$V$44,0))+4)+1)</f>
        <v>0</v>
      </c>
      <c r="NK29" s="18">
        <f ca="1">IF(ISNA(MATCH(NK$3,Ferien!$V$5:$V$44,0)),IF(NJ29&gt;0,IF(AND(NJ29=1,NI29=0),0,NJ29-1),0),INDIRECT("Ferien!$BD"&amp;(MATCH(NK$3,Ferien!$V$5:$V$44,0))+4)+1)</f>
        <v>0</v>
      </c>
      <c r="NL29" s="18">
        <f ca="1">IF(ISNA(MATCH(NL$3,Ferien!$V$5:$V$44,0)),IF(NK29&gt;0,IF(AND(NK29=1,NJ29=0),0,NK29-1),0),INDIRECT("Ferien!$BD"&amp;(MATCH(NL$3,Ferien!$V$5:$V$44,0))+4)+1)</f>
        <v>0</v>
      </c>
      <c r="NM29" s="18">
        <f ca="1">IF(ISNA(MATCH(NM$3,Ferien!$V$5:$V$44,0)),IF(NL29&gt;0,IF(AND(NL29=1,NK29=0),0,NL29-1),0),INDIRECT("Ferien!$BD"&amp;(MATCH(NM$3,Ferien!$V$5:$V$44,0))+4)+1)</f>
        <v>9</v>
      </c>
      <c r="NN29" s="18">
        <f ca="1">IF(ISNA(MATCH(NN$3,Ferien!$V$5:$V$44,0)),IF(NM29&gt;0,IF(AND(NM29=1,NL29=0),0,NM29-1),0),INDIRECT("Ferien!$BD"&amp;(MATCH(NN$3,Ferien!$V$5:$V$44,0))+4)+1)</f>
        <v>8</v>
      </c>
      <c r="NO29" s="18">
        <f ca="1">IF(ISNA(MATCH(NO$3,Ferien!$V$5:$V$44,0)),IF(NN29&gt;0,IF(AND(NN29=1,NM29=0),0,NN29-1),0),INDIRECT("Ferien!$BD"&amp;(MATCH(NO$3,Ferien!$V$5:$V$44,0))+4)+1)</f>
        <v>7</v>
      </c>
      <c r="NP29" s="18">
        <f ca="1">IF(ISNA(MATCH(NP$3,Ferien!$V$5:$V$44,0)),IF(NO29&gt;0,IF(AND(NO29=1,NN29=0),0,NO29-1),0),INDIRECT("Ferien!$BD"&amp;(MATCH(NP$3,Ferien!$V$5:$V$44,0))+4)+1)</f>
        <v>6</v>
      </c>
      <c r="NQ29" s="18">
        <f ca="1">IF(ISNA(MATCH(NQ$3,Ferien!$V$5:$V$44,0)),IF(NP29&gt;0,IF(AND(NP29=1,NO29=0),0,NP29-1),0),INDIRECT("Ferien!$BD"&amp;(MATCH(NQ$3,Ferien!$V$5:$V$44,0))+4)+1)</f>
        <v>5</v>
      </c>
      <c r="NR29" s="18">
        <f ca="1">IF(ISNA(MATCH(NR$3,Ferien!$V$5:$V$44,0)),IF(NQ29&gt;0,IF(AND(NQ29=1,NP29=0),0,NQ29-1),0),INDIRECT("Ferien!$BD"&amp;(MATCH(NR$3,Ferien!$V$5:$V$44,0))+4)+1)</f>
        <v>4</v>
      </c>
      <c r="NS29" s="18">
        <f ca="1">IF(ISNA(MATCH(NS$3,Ferien!$V$5:$V$44,0)),IF(NR29&gt;0,IF(AND(NR29=1,NQ29=0),0,NR29-1),0),INDIRECT("Ferien!$BD"&amp;(MATCH(NS$3,Ferien!$V$5:$V$44,0))+4)+1)</f>
        <v>3</v>
      </c>
      <c r="NT29" s="18">
        <f ca="1">IF(ISNA(MATCH(NT$3,Ferien!$V$5:$V$44,0)),IF(NS29&gt;0,IF(AND(NS29=1,NR29=0),0,NS29-1),0),INDIRECT("Ferien!$BD"&amp;(MATCH(NT$3,Ferien!$V$5:$V$44,0))+4)+1)</f>
        <v>2</v>
      </c>
      <c r="NU29" s="18">
        <f ca="1">IF(ISNA(MATCH(NU$3,Ferien!$V$5:$V$44,0)),IF(NT29&gt;0,IF(AND(NT29=1,NS29=0),0,NT29-1),0),INDIRECT("Ferien!$BD"&amp;(MATCH(NU$3,Ferien!$V$5:$V$44,0))+4)+1)</f>
        <v>1</v>
      </c>
    </row>
    <row r="30" spans="2:385" s="11" customFormat="1" ht="15" hidden="1" customHeight="1" x14ac:dyDescent="0.45">
      <c r="B30" s="159"/>
      <c r="C30" s="17" t="s">
        <v>25</v>
      </c>
      <c r="D30" s="17"/>
      <c r="E30" s="163"/>
      <c r="F30" s="163"/>
      <c r="G30" s="170"/>
      <c r="H30" s="170"/>
      <c r="I30" s="136"/>
      <c r="J30" s="136"/>
      <c r="K30" s="136"/>
      <c r="L30" s="165"/>
      <c r="M30" s="165"/>
      <c r="N30" s="167"/>
      <c r="O30" s="167"/>
      <c r="P30" s="154"/>
      <c r="Q30" s="156"/>
      <c r="R30" s="170"/>
      <c r="S30" s="158"/>
      <c r="T30" s="18">
        <f ca="1">IF(ISNA(MATCH(T$3,Ferien!$X$5:$X$44,0)),0,INDIRECT("Ferien!$BD"&amp;(MATCH(T$3,Ferien!$X$5:$X$44,0))+4)+1)</f>
        <v>0</v>
      </c>
      <c r="U30" s="18">
        <f ca="1">IF(ISNA(MATCH(U$3,Ferien!$X$5:$X$44,0)),IF(T30&gt;0,IF(AND(T30=1,S30=0),0,T30-1),0),INDIRECT("Ferien!$BD"&amp;(MATCH(U$3,Ferien!$X$5:$X$44,0))+4)+1)</f>
        <v>0</v>
      </c>
      <c r="V30" s="18">
        <f ca="1">IF(ISNA(MATCH(V$3,Ferien!$X$5:$X$44,0)),IF(U30&gt;0,IF(AND(U30=1,T30=0),0,U30-1),0),INDIRECT("Ferien!$BD"&amp;(MATCH(V$3,Ferien!$X$5:$X$44,0))+4)+1)</f>
        <v>0</v>
      </c>
      <c r="W30" s="18">
        <f ca="1">IF(ISNA(MATCH(W$3,Ferien!$X$5:$X$44,0)),IF(V30&gt;0,IF(AND(V30=1,U30=0),0,V30-1),0),INDIRECT("Ferien!$BD"&amp;(MATCH(W$3,Ferien!$X$5:$X$44,0))+4)+1)</f>
        <v>0</v>
      </c>
      <c r="X30" s="18">
        <f ca="1">IF(ISNA(MATCH(X$3,Ferien!$X$5:$X$44,0)),IF(W30&gt;0,IF(AND(W30=1,V30=0),0,W30-1),0),INDIRECT("Ferien!$BD"&amp;(MATCH(X$3,Ferien!$X$5:$X$44,0))+4)+1)</f>
        <v>0</v>
      </c>
      <c r="Y30" s="18">
        <f ca="1">IF(ISNA(MATCH(Y$3,Ferien!$X$5:$X$44,0)),IF(X30&gt;0,IF(AND(X30=1,W30=0),0,X30-1),0),INDIRECT("Ferien!$BD"&amp;(MATCH(Y$3,Ferien!$X$5:$X$44,0))+4)+1)</f>
        <v>0</v>
      </c>
      <c r="Z30" s="18">
        <f ca="1">IF(ISNA(MATCH(Z$3,Ferien!$X$5:$X$44,0)),IF(Y30&gt;0,IF(AND(Y30=1,X30=0),0,Y30-1),0),INDIRECT("Ferien!$BD"&amp;(MATCH(Z$3,Ferien!$X$5:$X$44,0))+4)+1)</f>
        <v>0</v>
      </c>
      <c r="AA30" s="18">
        <f ca="1">IF(ISNA(MATCH(AA$3,Ferien!$X$5:$X$44,0)),IF(Z30&gt;0,IF(AND(Z30=1,Y30=0),0,Z30-1),0),INDIRECT("Ferien!$BD"&amp;(MATCH(AA$3,Ferien!$X$5:$X$44,0))+4)+1)</f>
        <v>0</v>
      </c>
      <c r="AB30" s="18">
        <f ca="1">IF(ISNA(MATCH(AB$3,Ferien!$X$5:$X$44,0)),IF(AA30&gt;0,IF(AND(AA30=1,Z30=0),0,AA30-1),0),INDIRECT("Ferien!$BD"&amp;(MATCH(AB$3,Ferien!$X$5:$X$44,0))+4)+1)</f>
        <v>0</v>
      </c>
      <c r="AC30" s="18">
        <f ca="1">IF(ISNA(MATCH(AC$3,Ferien!$X$5:$X$44,0)),IF(AB30&gt;0,IF(AND(AB30=1,AA30=0),0,AB30-1),0),INDIRECT("Ferien!$BD"&amp;(MATCH(AC$3,Ferien!$X$5:$X$44,0))+4)+1)</f>
        <v>0</v>
      </c>
      <c r="AD30" s="18">
        <f ca="1">IF(ISNA(MATCH(AD$3,Ferien!$X$5:$X$44,0)),IF(AC30&gt;0,IF(AND(AC30=1,AB30=0),0,AC30-1),0),INDIRECT("Ferien!$BD"&amp;(MATCH(AD$3,Ferien!$X$5:$X$44,0))+4)+1)</f>
        <v>0</v>
      </c>
      <c r="AE30" s="18">
        <f ca="1">IF(ISNA(MATCH(AE$3,Ferien!$X$5:$X$44,0)),IF(AD30&gt;0,IF(AND(AD30=1,AC30=0),0,AD30-1),0),INDIRECT("Ferien!$BD"&amp;(MATCH(AE$3,Ferien!$X$5:$X$44,0))+4)+1)</f>
        <v>0</v>
      </c>
      <c r="AF30" s="18">
        <f ca="1">IF(ISNA(MATCH(AF$3,Ferien!$X$5:$X$44,0)),IF(AE30&gt;0,IF(AND(AE30=1,AD30=0),0,AE30-1),0),INDIRECT("Ferien!$BD"&amp;(MATCH(AF$3,Ferien!$X$5:$X$44,0))+4)+1)</f>
        <v>0</v>
      </c>
      <c r="AG30" s="18">
        <f ca="1">IF(ISNA(MATCH(AG$3,Ferien!$X$5:$X$44,0)),IF(AF30&gt;0,IF(AND(AF30=1,AE30=0),0,AF30-1),0),INDIRECT("Ferien!$BD"&amp;(MATCH(AG$3,Ferien!$X$5:$X$44,0))+4)+1)</f>
        <v>0</v>
      </c>
      <c r="AH30" s="18">
        <f ca="1">IF(ISNA(MATCH(AH$3,Ferien!$X$5:$X$44,0)),IF(AG30&gt;0,IF(AND(AG30=1,AF30=0),0,AG30-1),0),INDIRECT("Ferien!$BD"&amp;(MATCH(AH$3,Ferien!$X$5:$X$44,0))+4)+1)</f>
        <v>0</v>
      </c>
      <c r="AI30" s="18">
        <f ca="1">IF(ISNA(MATCH(AI$3,Ferien!$X$5:$X$44,0)),IF(AH30&gt;0,IF(AND(AH30=1,AG30=0),0,AH30-1),0),INDIRECT("Ferien!$BD"&amp;(MATCH(AI$3,Ferien!$X$5:$X$44,0))+4)+1)</f>
        <v>0</v>
      </c>
      <c r="AJ30" s="18">
        <f ca="1">IF(ISNA(MATCH(AJ$3,Ferien!$X$5:$X$44,0)),IF(AI30&gt;0,IF(AND(AI30=1,AH30=0),0,AI30-1),0),INDIRECT("Ferien!$BD"&amp;(MATCH(AJ$3,Ferien!$X$5:$X$44,0))+4)+1)</f>
        <v>0</v>
      </c>
      <c r="AK30" s="18">
        <f ca="1">IF(ISNA(MATCH(AK$3,Ferien!$X$5:$X$44,0)),IF(AJ30&gt;0,IF(AND(AJ30=1,AI30=0),0,AJ30-1),0),INDIRECT("Ferien!$BD"&amp;(MATCH(AK$3,Ferien!$X$5:$X$44,0))+4)+1)</f>
        <v>0</v>
      </c>
      <c r="AL30" s="18">
        <f ca="1">IF(ISNA(MATCH(AL$3,Ferien!$X$5:$X$44,0)),IF(AK30&gt;0,IF(AND(AK30=1,AJ30=0),0,AK30-1),0),INDIRECT("Ferien!$BD"&amp;(MATCH(AL$3,Ferien!$X$5:$X$44,0))+4)+1)</f>
        <v>0</v>
      </c>
      <c r="AM30" s="18">
        <f ca="1">IF(ISNA(MATCH(AM$3,Ferien!$X$5:$X$44,0)),IF(AL30&gt;0,IF(AND(AL30=1,AK30=0),0,AL30-1),0),INDIRECT("Ferien!$BD"&amp;(MATCH(AM$3,Ferien!$X$5:$X$44,0))+4)+1)</f>
        <v>0</v>
      </c>
      <c r="AN30" s="18">
        <f ca="1">IF(ISNA(MATCH(AN$3,Ferien!$X$5:$X$44,0)),IF(AM30&gt;0,IF(AND(AM30=1,AL30=0),0,AM30-1),0),INDIRECT("Ferien!$BD"&amp;(MATCH(AN$3,Ferien!$X$5:$X$44,0))+4)+1)</f>
        <v>0</v>
      </c>
      <c r="AO30" s="18">
        <f ca="1">IF(ISNA(MATCH(AO$3,Ferien!$X$5:$X$44,0)),IF(AN30&gt;0,IF(AND(AN30=1,AM30=0),0,AN30-1),0),INDIRECT("Ferien!$BD"&amp;(MATCH(AO$3,Ferien!$X$5:$X$44,0))+4)+1)</f>
        <v>0</v>
      </c>
      <c r="AP30" s="18">
        <f ca="1">IF(ISNA(MATCH(AP$3,Ferien!$X$5:$X$44,0)),IF(AO30&gt;0,IF(AND(AO30=1,AN30=0),0,AO30-1),0),INDIRECT("Ferien!$BD"&amp;(MATCH(AP$3,Ferien!$X$5:$X$44,0))+4)+1)</f>
        <v>0</v>
      </c>
      <c r="AQ30" s="18">
        <f ca="1">IF(ISNA(MATCH(AQ$3,Ferien!$X$5:$X$44,0)),IF(AP30&gt;0,IF(AND(AP30=1,AO30=0),0,AP30-1),0),INDIRECT("Ferien!$BD"&amp;(MATCH(AQ$3,Ferien!$X$5:$X$44,0))+4)+1)</f>
        <v>0</v>
      </c>
      <c r="AR30" s="18">
        <f ca="1">IF(ISNA(MATCH(AR$3,Ferien!$X$5:$X$44,0)),IF(AQ30&gt;0,IF(AND(AQ30=1,AP30=0),0,AQ30-1),0),INDIRECT("Ferien!$BD"&amp;(MATCH(AR$3,Ferien!$X$5:$X$44,0))+4)+1)</f>
        <v>0</v>
      </c>
      <c r="AS30" s="18">
        <f ca="1">IF(ISNA(MATCH(AS$3,Ferien!$X$5:$X$44,0)),IF(AR30&gt;0,IF(AND(AR30=1,AQ30=0),0,AR30-1),0),INDIRECT("Ferien!$BD"&amp;(MATCH(AS$3,Ferien!$X$5:$X$44,0))+4)+1)</f>
        <v>0</v>
      </c>
      <c r="AT30" s="18">
        <f ca="1">IF(ISNA(MATCH(AT$3,Ferien!$X$5:$X$44,0)),IF(AS30&gt;0,IF(AND(AS30=1,AR30=0),0,AS30-1),0),INDIRECT("Ferien!$BD"&amp;(MATCH(AT$3,Ferien!$X$5:$X$44,0))+4)+1)</f>
        <v>0</v>
      </c>
      <c r="AU30" s="18">
        <f ca="1">IF(ISNA(MATCH(AU$3,Ferien!$X$5:$X$44,0)),IF(AT30&gt;0,IF(AND(AT30=1,AS30=0),0,AT30-1),0),INDIRECT("Ferien!$BD"&amp;(MATCH(AU$3,Ferien!$X$5:$X$44,0))+4)+1)</f>
        <v>0</v>
      </c>
      <c r="AV30" s="18">
        <f ca="1">IF(ISNA(MATCH(AV$3,Ferien!$X$5:$X$44,0)),IF(AU30&gt;0,IF(AND(AU30=1,AT30=0),0,AU30-1),0),INDIRECT("Ferien!$BD"&amp;(MATCH(AV$3,Ferien!$X$5:$X$44,0))+4)+1)</f>
        <v>0</v>
      </c>
      <c r="AW30" s="18">
        <f ca="1">IF(ISNA(MATCH(AW$3,Ferien!$X$5:$X$44,0)),IF(AV30&gt;0,IF(AND(AV30=1,AU30=0),0,AV30-1),0),INDIRECT("Ferien!$BD"&amp;(MATCH(AW$3,Ferien!$X$5:$X$44,0))+4)+1)</f>
        <v>0</v>
      </c>
      <c r="AX30" s="18">
        <f ca="1">IF(ISNA(MATCH(AX$3,Ferien!$X$5:$X$44,0)),IF(AW30&gt;0,IF(AND(AW30=1,AV30=0),0,AW30-1),0),INDIRECT("Ferien!$BD"&amp;(MATCH(AX$3,Ferien!$X$5:$X$44,0))+4)+1)</f>
        <v>0</v>
      </c>
      <c r="AY30" s="18">
        <f ca="1">IF(ISNA(MATCH(AY$3,Ferien!$X$5:$X$44,0)),IF(AX30&gt;0,IF(AND(AX30=1,AW30=0),0,AX30-1),0),INDIRECT("Ferien!$BD"&amp;(MATCH(AY$3,Ferien!$X$5:$X$44,0))+4)+1)</f>
        <v>0</v>
      </c>
      <c r="AZ30" s="18">
        <f ca="1">IF(ISNA(MATCH(AZ$3,Ferien!$X$5:$X$44,0)),IF(AY30&gt;0,IF(AND(AY30=1,AX30=0),0,AY30-1),0),INDIRECT("Ferien!$BD"&amp;(MATCH(AZ$3,Ferien!$X$5:$X$44,0))+4)+1)</f>
        <v>0</v>
      </c>
      <c r="BA30" s="18">
        <f ca="1">IF(ISNA(MATCH(BA$3,Ferien!$X$5:$X$44,0)),IF(AZ30&gt;0,IF(AND(AZ30=1,AY30=0),0,AZ30-1),0),INDIRECT("Ferien!$BD"&amp;(MATCH(BA$3,Ferien!$X$5:$X$44,0))+4)+1)</f>
        <v>0</v>
      </c>
      <c r="BB30" s="18">
        <f ca="1">IF(ISNA(MATCH(BB$3,Ferien!$X$5:$X$44,0)),IF(BA30&gt;0,IF(AND(BA30=1,AZ30=0),0,BA30-1),0),INDIRECT("Ferien!$BD"&amp;(MATCH(BB$3,Ferien!$X$5:$X$44,0))+4)+1)</f>
        <v>0</v>
      </c>
      <c r="BC30" s="18">
        <f ca="1">IF(ISNA(MATCH(BC$3,Ferien!$X$5:$X$44,0)),IF(BB30&gt;0,IF(AND(BB30=1,BA30=0),0,BB30-1),0),INDIRECT("Ferien!$BD"&amp;(MATCH(BC$3,Ferien!$X$5:$X$44,0))+4)+1)</f>
        <v>0</v>
      </c>
      <c r="BD30" s="18">
        <f ca="1">IF(ISNA(MATCH(BD$3,Ferien!$X$5:$X$44,0)),IF(BC30&gt;0,IF(AND(BC30=1,BB30=0),0,BC30-1),0),INDIRECT("Ferien!$BD"&amp;(MATCH(BD$3,Ferien!$X$5:$X$44,0))+4)+1)</f>
        <v>0</v>
      </c>
      <c r="BE30" s="18">
        <f ca="1">IF(ISNA(MATCH(BE$3,Ferien!$X$5:$X$44,0)),IF(BD30&gt;0,IF(AND(BD30=1,BC30=0),0,BD30-1),0),INDIRECT("Ferien!$BD"&amp;(MATCH(BE$3,Ferien!$X$5:$X$44,0))+4)+1)</f>
        <v>0</v>
      </c>
      <c r="BF30" s="18">
        <f ca="1">IF(ISNA(MATCH(BF$3,Ferien!$X$5:$X$44,0)),IF(BE30&gt;0,IF(AND(BE30=1,BD30=0),0,BE30-1),0),INDIRECT("Ferien!$BD"&amp;(MATCH(BF$3,Ferien!$X$5:$X$44,0))+4)+1)</f>
        <v>0</v>
      </c>
      <c r="BG30" s="18">
        <f ca="1">IF(ISNA(MATCH(BG$3,Ferien!$X$5:$X$44,0)),IF(BF30&gt;0,IF(AND(BF30=1,BE30=0),0,BF30-1),0),INDIRECT("Ferien!$BD"&amp;(MATCH(BG$3,Ferien!$X$5:$X$44,0))+4)+1)</f>
        <v>0</v>
      </c>
      <c r="BH30" s="18">
        <f ca="1">IF(ISNA(MATCH(BH$3,Ferien!$X$5:$X$44,0)),IF(BG30&gt;0,IF(AND(BG30=1,BF30=0),0,BG30-1),0),INDIRECT("Ferien!$BD"&amp;(MATCH(BH$3,Ferien!$X$5:$X$44,0))+4)+1)</f>
        <v>0</v>
      </c>
      <c r="BI30" s="18">
        <f ca="1">IF(ISNA(MATCH(BI$3,Ferien!$X$5:$X$44,0)),IF(BH30&gt;0,IF(AND(BH30=1,BG30=0),0,BH30-1),0),INDIRECT("Ferien!$BD"&amp;(MATCH(BI$3,Ferien!$X$5:$X$44,0))+4)+1)</f>
        <v>0</v>
      </c>
      <c r="BJ30" s="18">
        <f ca="1">IF(ISNA(MATCH(BJ$3,Ferien!$X$5:$X$44,0)),IF(BI30&gt;0,IF(AND(BI30=1,BH30=0),0,BI30-1),0),INDIRECT("Ferien!$BD"&amp;(MATCH(BJ$3,Ferien!$X$5:$X$44,0))+4)+1)</f>
        <v>0</v>
      </c>
      <c r="BK30" s="18">
        <f ca="1">IF(ISNA(MATCH(BK$3,Ferien!$X$5:$X$44,0)),IF(BJ30&gt;0,IF(AND(BJ30=1,BI30=0),0,BJ30-1),0),INDIRECT("Ferien!$BD"&amp;(MATCH(BK$3,Ferien!$X$5:$X$44,0))+4)+1)</f>
        <v>0</v>
      </c>
      <c r="BL30" s="18">
        <f ca="1">IF(ISNA(MATCH(BL$3,Ferien!$X$5:$X$44,0)),IF(BK30&gt;0,IF(AND(BK30=1,BJ30=0),0,BK30-1),0),INDIRECT("Ferien!$BD"&amp;(MATCH(BL$3,Ferien!$X$5:$X$44,0))+4)+1)</f>
        <v>0</v>
      </c>
      <c r="BM30" s="18">
        <f ca="1">IF(ISNA(MATCH(BM$3,Ferien!$X$5:$X$44,0)),IF(BL30&gt;0,IF(AND(BL30=1,BK30=0),0,BL30-1),0),INDIRECT("Ferien!$BD"&amp;(MATCH(BM$3,Ferien!$X$5:$X$44,0))+4)+1)</f>
        <v>0</v>
      </c>
      <c r="BN30" s="18">
        <f ca="1">IF(ISNA(MATCH(BN$3,Ferien!$X$5:$X$44,0)),IF(BM30&gt;0,IF(AND(BM30=1,BL30=0),0,BM30-1),0),INDIRECT("Ferien!$BD"&amp;(MATCH(BN$3,Ferien!$X$5:$X$44,0))+4)+1)</f>
        <v>0</v>
      </c>
      <c r="BO30" s="18">
        <f ca="1">IF(ISNA(MATCH(BO$3,Ferien!$X$5:$X$44,0)),IF(BN30&gt;0,IF(AND(BN30=1,BM30=0),0,BN30-1),0),INDIRECT("Ferien!$BD"&amp;(MATCH(BO$3,Ferien!$X$5:$X$44,0))+4)+1)</f>
        <v>0</v>
      </c>
      <c r="BP30" s="18">
        <f ca="1">IF(ISNA(MATCH(BP$3,Ferien!$X$5:$X$44,0)),IF(BO30&gt;0,IF(AND(BO30=1,BN30=0),0,BO30-1),0),INDIRECT("Ferien!$BD"&amp;(MATCH(BP$3,Ferien!$X$5:$X$44,0))+4)+1)</f>
        <v>0</v>
      </c>
      <c r="BQ30" s="18">
        <f ca="1">IF(ISNA(MATCH(BQ$3,Ferien!$X$5:$X$44,0)),IF(BP30&gt;0,IF(AND(BP30=1,BO30=0),0,BP30-1),0),INDIRECT("Ferien!$BD"&amp;(MATCH(BQ$3,Ferien!$X$5:$X$44,0))+4)+1)</f>
        <v>0</v>
      </c>
      <c r="BR30" s="18">
        <f ca="1">IF(ISNA(MATCH(BR$3,Ferien!$X$5:$X$44,0)),IF(BQ30&gt;0,IF(AND(BQ30=1,BP30=0),0,BQ30-1),0),INDIRECT("Ferien!$BD"&amp;(MATCH(BR$3,Ferien!$X$5:$X$44,0))+4)+1)</f>
        <v>0</v>
      </c>
      <c r="BS30" s="18">
        <f ca="1">IF(ISNA(MATCH(BS$3,Ferien!$X$5:$X$44,0)),IF(BR30&gt;0,IF(AND(BR30=1,BQ30=0),0,BR30-1),0),INDIRECT("Ferien!$BD"&amp;(MATCH(BS$3,Ferien!$X$5:$X$44,0))+4)+1)</f>
        <v>0</v>
      </c>
      <c r="BT30" s="18">
        <f ca="1">IF(ISNA(MATCH(BT$3,Ferien!$X$5:$X$44,0)),IF(BS30&gt;0,IF(AND(BS30=1,BR30=0),0,BS30-1),0),INDIRECT("Ferien!$BD"&amp;(MATCH(BT$3,Ferien!$X$5:$X$44,0))+4)+1)</f>
        <v>0</v>
      </c>
      <c r="BU30" s="18">
        <f ca="1">IF(ISNA(MATCH(BU$3,Ferien!$X$5:$X$44,0)),IF(BT30&gt;0,IF(AND(BT30=1,BS30=0),0,BT30-1),0),INDIRECT("Ferien!$BD"&amp;(MATCH(BU$3,Ferien!$X$5:$X$44,0))+4)+1)</f>
        <v>0</v>
      </c>
      <c r="BV30" s="18">
        <f ca="1">IF(ISNA(MATCH(BV$3,Ferien!$X$5:$X$44,0)),IF(BU30&gt;0,IF(AND(BU30=1,BT30=0),0,BU30-1),0),INDIRECT("Ferien!$BD"&amp;(MATCH(BV$3,Ferien!$X$5:$X$44,0))+4)+1)</f>
        <v>0</v>
      </c>
      <c r="BW30" s="18">
        <f ca="1">IF(ISNA(MATCH(BW$3,Ferien!$X$5:$X$44,0)),IF(BV30&gt;0,IF(AND(BV30=1,BU30=0),0,BV30-1),0),INDIRECT("Ferien!$BD"&amp;(MATCH(BW$3,Ferien!$X$5:$X$44,0))+4)+1)</f>
        <v>0</v>
      </c>
      <c r="BX30" s="18">
        <f ca="1">IF(ISNA(MATCH(BX$3,Ferien!$X$5:$X$44,0)),IF(BW30&gt;0,IF(AND(BW30=1,BV30=0),0,BW30-1),0),INDIRECT("Ferien!$BD"&amp;(MATCH(BX$3,Ferien!$X$5:$X$44,0))+4)+1)</f>
        <v>0</v>
      </c>
      <c r="BY30" s="18">
        <f ca="1">IF(ISNA(MATCH(BY$3,Ferien!$X$5:$X$44,0)),IF(BX30&gt;0,IF(AND(BX30=1,BW30=0),0,BX30-1),0),INDIRECT("Ferien!$BD"&amp;(MATCH(BY$3,Ferien!$X$5:$X$44,0))+4)+1)</f>
        <v>0</v>
      </c>
      <c r="BZ30" s="18">
        <f ca="1">IF(ISNA(MATCH(BZ$3,Ferien!$X$5:$X$44,0)),IF(BY30&gt;0,IF(AND(BY30=1,BX30=0),0,BY30-1),0),INDIRECT("Ferien!$BD"&amp;(MATCH(BZ$3,Ferien!$X$5:$X$44,0))+4)+1)</f>
        <v>0</v>
      </c>
      <c r="CA30" s="18">
        <f ca="1">IF(ISNA(MATCH(CA$3,Ferien!$X$5:$X$44,0)),IF(BZ30&gt;0,IF(AND(BZ30=1,BY30=0),0,BZ30-1),0),INDIRECT("Ferien!$BD"&amp;(MATCH(CA$3,Ferien!$X$5:$X$44,0))+4)+1)</f>
        <v>0</v>
      </c>
      <c r="CB30" s="18">
        <f ca="1">IF(ISNA(MATCH(CB$3,Ferien!$X$5:$X$44,0)),IF(CA30&gt;0,IF(AND(CA30=1,BZ30=0),0,CA30-1),0),INDIRECT("Ferien!$BD"&amp;(MATCH(CB$3,Ferien!$X$5:$X$44,0))+4)+1)</f>
        <v>0</v>
      </c>
      <c r="CC30" s="18">
        <f ca="1">IF(ISNA(MATCH(CC$3,Ferien!$X$5:$X$44,0)),IF(CB30&gt;0,IF(AND(CB30=1,CA30=0),0,CB30-1),0),INDIRECT("Ferien!$BD"&amp;(MATCH(CC$3,Ferien!$X$5:$X$44,0))+4)+1)</f>
        <v>0</v>
      </c>
      <c r="CD30" s="18">
        <f ca="1">IF(ISNA(MATCH(CD$3,Ferien!$X$5:$X$44,0)),IF(CC30&gt;0,IF(AND(CC30=1,CB30=0),0,CC30-1),0),INDIRECT("Ferien!$BD"&amp;(MATCH(CD$3,Ferien!$X$5:$X$44,0))+4)+1)</f>
        <v>0</v>
      </c>
      <c r="CE30" s="18">
        <f ca="1">IF(ISNA(MATCH(CE$3,Ferien!$X$5:$X$44,0)),IF(CD30&gt;0,IF(AND(CD30=1,CC30=0),0,CD30-1),0),INDIRECT("Ferien!$BD"&amp;(MATCH(CE$3,Ferien!$X$5:$X$44,0))+4)+1)</f>
        <v>0</v>
      </c>
      <c r="CF30" s="18">
        <f ca="1">IF(ISNA(MATCH(CF$3,Ferien!$X$5:$X$44,0)),IF(CE30&gt;0,IF(AND(CE30=1,CD30=0),0,CE30-1),0),INDIRECT("Ferien!$BD"&amp;(MATCH(CF$3,Ferien!$X$5:$X$44,0))+4)+1)</f>
        <v>0</v>
      </c>
      <c r="CG30" s="18">
        <f ca="1">IF(ISNA(MATCH(CG$3,Ferien!$X$5:$X$44,0)),IF(CF30&gt;0,IF(AND(CF30=1,CE30=0),0,CF30-1),0),INDIRECT("Ferien!$BD"&amp;(MATCH(CG$3,Ferien!$X$5:$X$44,0))+4)+1)</f>
        <v>0</v>
      </c>
      <c r="CH30" s="18">
        <f ca="1">IF(ISNA(MATCH(CH$3,Ferien!$X$5:$X$44,0)),IF(CG30&gt;0,IF(AND(CG30=1,CF30=0),0,CG30-1),0),INDIRECT("Ferien!$BD"&amp;(MATCH(CH$3,Ferien!$X$5:$X$44,0))+4)+1)</f>
        <v>0</v>
      </c>
      <c r="CI30" s="18">
        <f ca="1">IF(ISNA(MATCH(CI$3,Ferien!$X$5:$X$44,0)),IF(CH30&gt;0,IF(AND(CH30=1,CG30=0),0,CH30-1),0),INDIRECT("Ferien!$BD"&amp;(MATCH(CI$3,Ferien!$X$5:$X$44,0))+4)+1)</f>
        <v>0</v>
      </c>
      <c r="CJ30" s="18">
        <f ca="1">IF(ISNA(MATCH(CJ$3,Ferien!$X$5:$X$44,0)),IF(CI30&gt;0,IF(AND(CI30=1,CH30=0),0,CI30-1),0),INDIRECT("Ferien!$BD"&amp;(MATCH(CJ$3,Ferien!$X$5:$X$44,0))+4)+1)</f>
        <v>0</v>
      </c>
      <c r="CK30" s="18">
        <f ca="1">IF(ISNA(MATCH(CK$3,Ferien!$X$5:$X$44,0)),IF(CJ30&gt;0,IF(AND(CJ30=1,CI30=0),0,CJ30-1),0),INDIRECT("Ferien!$BD"&amp;(MATCH(CK$3,Ferien!$X$5:$X$44,0))+4)+1)</f>
        <v>0</v>
      </c>
      <c r="CL30" s="18">
        <f ca="1">IF(ISNA(MATCH(CL$3,Ferien!$X$5:$X$44,0)),IF(CK30&gt;0,IF(AND(CK30=1,CJ30=0),0,CK30-1),0),INDIRECT("Ferien!$BD"&amp;(MATCH(CL$3,Ferien!$X$5:$X$44,0))+4)+1)</f>
        <v>0</v>
      </c>
      <c r="CM30" s="18">
        <f ca="1">IF(ISNA(MATCH(CM$3,Ferien!$X$5:$X$44,0)),IF(CL30&gt;0,IF(AND(CL30=1,CK30=0),0,CL30-1),0),INDIRECT("Ferien!$BD"&amp;(MATCH(CM$3,Ferien!$X$5:$X$44,0))+4)+1)</f>
        <v>0</v>
      </c>
      <c r="CN30" s="18">
        <f ca="1">IF(ISNA(MATCH(CN$3,Ferien!$X$5:$X$44,0)),IF(CM30&gt;0,IF(AND(CM30=1,CL30=0),0,CM30-1),0),INDIRECT("Ferien!$BD"&amp;(MATCH(CN$3,Ferien!$X$5:$X$44,0))+4)+1)</f>
        <v>0</v>
      </c>
      <c r="CO30" s="18">
        <f ca="1">IF(ISNA(MATCH(CO$3,Ferien!$X$5:$X$44,0)),IF(CN30&gt;0,IF(AND(CN30=1,CM30=0),0,CN30-1),0),INDIRECT("Ferien!$BD"&amp;(MATCH(CO$3,Ferien!$X$5:$X$44,0))+4)+1)</f>
        <v>0</v>
      </c>
      <c r="CP30" s="18">
        <f ca="1">IF(ISNA(MATCH(CP$3,Ferien!$X$5:$X$44,0)),IF(CO30&gt;0,IF(AND(CO30=1,CN30=0),0,CO30-1),0),INDIRECT("Ferien!$BD"&amp;(MATCH(CP$3,Ferien!$X$5:$X$44,0))+4)+1)</f>
        <v>0</v>
      </c>
      <c r="CQ30" s="18">
        <f ca="1">IF(ISNA(MATCH(CQ$3,Ferien!$X$5:$X$44,0)),IF(CP30&gt;0,IF(AND(CP30=1,CO30=0),0,CP30-1),0),INDIRECT("Ferien!$BD"&amp;(MATCH(CQ$3,Ferien!$X$5:$X$44,0))+4)+1)</f>
        <v>0</v>
      </c>
      <c r="CR30" s="18">
        <f ca="1">IF(ISNA(MATCH(CR$3,Ferien!$X$5:$X$44,0)),IF(CQ30&gt;0,IF(AND(CQ30=1,CP30=0),0,CQ30-1),0),INDIRECT("Ferien!$BD"&amp;(MATCH(CR$3,Ferien!$X$5:$X$44,0))+4)+1)</f>
        <v>0</v>
      </c>
      <c r="CS30" s="18">
        <f ca="1">IF(ISNA(MATCH(CS$3,Ferien!$X$5:$X$44,0)),IF(CR30&gt;0,IF(AND(CR30=1,CQ30=0),0,CR30-1),0),INDIRECT("Ferien!$BD"&amp;(MATCH(CS$3,Ferien!$X$5:$X$44,0))+4)+1)</f>
        <v>0</v>
      </c>
      <c r="CT30" s="18">
        <f ca="1">IF(ISNA(MATCH(CT$3,Ferien!$X$5:$X$44,0)),IF(CS30&gt;0,IF(AND(CS30=1,CR30=0),0,CS30-1),0),INDIRECT("Ferien!$BD"&amp;(MATCH(CT$3,Ferien!$X$5:$X$44,0))+4)+1)</f>
        <v>0</v>
      </c>
      <c r="CU30" s="18">
        <f ca="1">IF(ISNA(MATCH(CU$3,Ferien!$X$5:$X$44,0)),IF(CT30&gt;0,IF(AND(CT30=1,CS30=0),0,CT30-1),0),INDIRECT("Ferien!$BD"&amp;(MATCH(CU$3,Ferien!$X$5:$X$44,0))+4)+1)</f>
        <v>0</v>
      </c>
      <c r="CV30" s="18">
        <f ca="1">IF(ISNA(MATCH(CV$3,Ferien!$X$5:$X$44,0)),IF(CU30&gt;0,IF(AND(CU30=1,CT30=0),0,CU30-1),0),INDIRECT("Ferien!$BD"&amp;(MATCH(CV$3,Ferien!$X$5:$X$44,0))+4)+1)</f>
        <v>0</v>
      </c>
      <c r="CW30" s="18">
        <f ca="1">IF(ISNA(MATCH(CW$3,Ferien!$X$5:$X$44,0)),IF(CV30&gt;0,IF(AND(CV30=1,CU30=0),0,CV30-1),0),INDIRECT("Ferien!$BD"&amp;(MATCH(CW$3,Ferien!$X$5:$X$44,0))+4)+1)</f>
        <v>0</v>
      </c>
      <c r="CX30" s="18">
        <f ca="1">IF(ISNA(MATCH(CX$3,Ferien!$X$5:$X$44,0)),IF(CW30&gt;0,IF(AND(CW30=1,CV30=0),0,CW30-1),0),INDIRECT("Ferien!$BD"&amp;(MATCH(CX$3,Ferien!$X$5:$X$44,0))+4)+1)</f>
        <v>0</v>
      </c>
      <c r="CY30" s="18">
        <f ca="1">IF(ISNA(MATCH(CY$3,Ferien!$X$5:$X$44,0)),IF(CX30&gt;0,IF(AND(CX30=1,CW30=0),0,CX30-1),0),INDIRECT("Ferien!$BD"&amp;(MATCH(CY$3,Ferien!$X$5:$X$44,0))+4)+1)</f>
        <v>0</v>
      </c>
      <c r="CZ30" s="18">
        <f ca="1">IF(ISNA(MATCH(CZ$3,Ferien!$X$5:$X$44,0)),IF(CY30&gt;0,IF(AND(CY30=1,CX30=0),0,CY30-1),0),INDIRECT("Ferien!$BD"&amp;(MATCH(CZ$3,Ferien!$X$5:$X$44,0))+4)+1)</f>
        <v>0</v>
      </c>
      <c r="DA30" s="18">
        <f ca="1">IF(ISNA(MATCH(DA$3,Ferien!$X$5:$X$44,0)),IF(CZ30&gt;0,IF(AND(CZ30=1,CY30=0),0,CZ30-1),0),INDIRECT("Ferien!$BD"&amp;(MATCH(DA$3,Ferien!$X$5:$X$44,0))+4)+1)</f>
        <v>0</v>
      </c>
      <c r="DB30" s="18">
        <f ca="1">IF(ISNA(MATCH(DB$3,Ferien!$X$5:$X$44,0)),IF(DA30&gt;0,IF(AND(DA30=1,CZ30=0),0,DA30-1),0),INDIRECT("Ferien!$BD"&amp;(MATCH(DB$3,Ferien!$X$5:$X$44,0))+4)+1)</f>
        <v>0</v>
      </c>
      <c r="DC30" s="18">
        <f ca="1">IF(ISNA(MATCH(DC$3,Ferien!$X$5:$X$44,0)),IF(DB30&gt;0,IF(AND(DB30=1,DA30=0),0,DB30-1),0),INDIRECT("Ferien!$BD"&amp;(MATCH(DC$3,Ferien!$X$5:$X$44,0))+4)+1)</f>
        <v>0</v>
      </c>
      <c r="DD30" s="18">
        <f ca="1">IF(ISNA(MATCH(DD$3,Ferien!$X$5:$X$44,0)),IF(DC30&gt;0,IF(AND(DC30=1,DB30=0),0,DC30-1),0),INDIRECT("Ferien!$BD"&amp;(MATCH(DD$3,Ferien!$X$5:$X$44,0))+4)+1)</f>
        <v>0</v>
      </c>
      <c r="DE30" s="18">
        <f ca="1">IF(ISNA(MATCH(DE$3,Ferien!$X$5:$X$44,0)),IF(DD30&gt;0,IF(AND(DD30=1,DC30=0),0,DD30-1),0),INDIRECT("Ferien!$BD"&amp;(MATCH(DE$3,Ferien!$X$5:$X$44,0))+4)+1)</f>
        <v>0</v>
      </c>
      <c r="DF30" s="18">
        <f ca="1">IF(ISNA(MATCH(DF$3,Ferien!$X$5:$X$44,0)),IF(DE30&gt;0,IF(AND(DE30=1,DD30=0),0,DE30-1),0),INDIRECT("Ferien!$BD"&amp;(MATCH(DF$3,Ferien!$X$5:$X$44,0))+4)+1)</f>
        <v>0</v>
      </c>
      <c r="DG30" s="18">
        <f ca="1">IF(ISNA(MATCH(DG$3,Ferien!$X$5:$X$44,0)),IF(DF30&gt;0,IF(AND(DF30=1,DE30=0),0,DF30-1),0),INDIRECT("Ferien!$BD"&amp;(MATCH(DG$3,Ferien!$X$5:$X$44,0))+4)+1)</f>
        <v>0</v>
      </c>
      <c r="DH30" s="18">
        <f ca="1">IF(ISNA(MATCH(DH$3,Ferien!$X$5:$X$44,0)),IF(DG30&gt;0,IF(AND(DG30=1,DF30=0),0,DG30-1),0),INDIRECT("Ferien!$BD"&amp;(MATCH(DH$3,Ferien!$X$5:$X$44,0))+4)+1)</f>
        <v>0</v>
      </c>
      <c r="DI30" s="18">
        <f ca="1">IF(ISNA(MATCH(DI$3,Ferien!$X$5:$X$44,0)),IF(DH30&gt;0,IF(AND(DH30=1,DG30=0),0,DH30-1),0),INDIRECT("Ferien!$BD"&amp;(MATCH(DI$3,Ferien!$X$5:$X$44,0))+4)+1)</f>
        <v>0</v>
      </c>
      <c r="DJ30" s="18">
        <f ca="1">IF(ISNA(MATCH(DJ$3,Ferien!$X$5:$X$44,0)),IF(DI30&gt;0,IF(AND(DI30=1,DH30=0),0,DI30-1),0),INDIRECT("Ferien!$BD"&amp;(MATCH(DJ$3,Ferien!$X$5:$X$44,0))+4)+1)</f>
        <v>0</v>
      </c>
      <c r="DK30" s="18">
        <f ca="1">IF(ISNA(MATCH(DK$3,Ferien!$X$5:$X$44,0)),IF(DJ30&gt;0,IF(AND(DJ30=1,DI30=0),0,DJ30-1),0),INDIRECT("Ferien!$BD"&amp;(MATCH(DK$3,Ferien!$X$5:$X$44,0))+4)+1)</f>
        <v>0</v>
      </c>
      <c r="DL30" s="18">
        <f ca="1">IF(ISNA(MATCH(DL$3,Ferien!$X$5:$X$44,0)),IF(DK30&gt;0,IF(AND(DK30=1,DJ30=0),0,DK30-1),0),INDIRECT("Ferien!$BD"&amp;(MATCH(DL$3,Ferien!$X$5:$X$44,0))+4)+1)</f>
        <v>0</v>
      </c>
      <c r="DM30" s="18">
        <f ca="1">IF(ISNA(MATCH(DM$3,Ferien!$X$5:$X$44,0)),IF(DL30&gt;0,IF(AND(DL30=1,DK30=0),0,DL30-1),0),INDIRECT("Ferien!$BD"&amp;(MATCH(DM$3,Ferien!$X$5:$X$44,0))+4)+1)</f>
        <v>0</v>
      </c>
      <c r="DN30" s="18">
        <f ca="1">IF(ISNA(MATCH(DN$3,Ferien!$X$5:$X$44,0)),IF(DM30&gt;0,IF(AND(DM30=1,DL30=0),0,DM30-1),0),INDIRECT("Ferien!$BD"&amp;(MATCH(DN$3,Ferien!$X$5:$X$44,0))+4)+1)</f>
        <v>0</v>
      </c>
      <c r="DO30" s="18">
        <f ca="1">IF(ISNA(MATCH(DO$3,Ferien!$X$5:$X$44,0)),IF(DN30&gt;0,IF(AND(DN30=1,DM30=0),0,DN30-1),0),INDIRECT("Ferien!$BD"&amp;(MATCH(DO$3,Ferien!$X$5:$X$44,0))+4)+1)</f>
        <v>0</v>
      </c>
      <c r="DP30" s="18">
        <f ca="1">IF(ISNA(MATCH(DP$3,Ferien!$X$5:$X$44,0)),IF(DO30&gt;0,IF(AND(DO30=1,DN30=0),0,DO30-1),0),INDIRECT("Ferien!$BD"&amp;(MATCH(DP$3,Ferien!$X$5:$X$44,0))+4)+1)</f>
        <v>0</v>
      </c>
      <c r="DQ30" s="18">
        <f ca="1">IF(ISNA(MATCH(DQ$3,Ferien!$X$5:$X$44,0)),IF(DP30&gt;0,IF(AND(DP30=1,DO30=0),0,DP30-1),0),INDIRECT("Ferien!$BD"&amp;(MATCH(DQ$3,Ferien!$X$5:$X$44,0))+4)+1)</f>
        <v>0</v>
      </c>
      <c r="DR30" s="18">
        <f ca="1">IF(ISNA(MATCH(DR$3,Ferien!$X$5:$X$44,0)),IF(DQ30&gt;0,IF(AND(DQ30=1,DP30=0),0,DQ30-1),0),INDIRECT("Ferien!$BD"&amp;(MATCH(DR$3,Ferien!$X$5:$X$44,0))+4)+1)</f>
        <v>0</v>
      </c>
      <c r="DS30" s="18">
        <f ca="1">IF(ISNA(MATCH(DS$3,Ferien!$X$5:$X$44,0)),IF(DR30&gt;0,IF(AND(DR30=1,DQ30=0),0,DR30-1),0),INDIRECT("Ferien!$BD"&amp;(MATCH(DS$3,Ferien!$X$5:$X$44,0))+4)+1)</f>
        <v>0</v>
      </c>
      <c r="DT30" s="18">
        <f ca="1">IF(ISNA(MATCH(DT$3,Ferien!$X$5:$X$44,0)),IF(DS30&gt;0,IF(AND(DS30=1,DR30=0),0,DS30-1),0),INDIRECT("Ferien!$BD"&amp;(MATCH(DT$3,Ferien!$X$5:$X$44,0))+4)+1)</f>
        <v>0</v>
      </c>
      <c r="DU30" s="18">
        <f ca="1">IF(ISNA(MATCH(DU$3,Ferien!$X$5:$X$44,0)),IF(DT30&gt;0,IF(AND(DT30=1,DS30=0),0,DT30-1),0),INDIRECT("Ferien!$BD"&amp;(MATCH(DU$3,Ferien!$X$5:$X$44,0))+4)+1)</f>
        <v>0</v>
      </c>
      <c r="DV30" s="18">
        <f ca="1">IF(ISNA(MATCH(DV$3,Ferien!$X$5:$X$44,0)),IF(DU30&gt;0,IF(AND(DU30=1,DT30=0),0,DU30-1),0),INDIRECT("Ferien!$BD"&amp;(MATCH(DV$3,Ferien!$X$5:$X$44,0))+4)+1)</f>
        <v>0</v>
      </c>
      <c r="DW30" s="18">
        <f ca="1">IF(ISNA(MATCH(DW$3,Ferien!$X$5:$X$44,0)),IF(DV30&gt;0,IF(AND(DV30=1,DU30=0),0,DV30-1),0),INDIRECT("Ferien!$BD"&amp;(MATCH(DW$3,Ferien!$X$5:$X$44,0))+4)+1)</f>
        <v>0</v>
      </c>
      <c r="DX30" s="18">
        <f ca="1">IF(ISNA(MATCH(DX$3,Ferien!$X$5:$X$44,0)),IF(DW30&gt;0,IF(AND(DW30=1,DV30=0),0,DW30-1),0),INDIRECT("Ferien!$BD"&amp;(MATCH(DX$3,Ferien!$X$5:$X$44,0))+4)+1)</f>
        <v>0</v>
      </c>
      <c r="DY30" s="18">
        <f ca="1">IF(ISNA(MATCH(DY$3,Ferien!$X$5:$X$44,0)),IF(DX30&gt;0,IF(AND(DX30=1,DW30=0),0,DX30-1),0),INDIRECT("Ferien!$BD"&amp;(MATCH(DY$3,Ferien!$X$5:$X$44,0))+4)+1)</f>
        <v>0</v>
      </c>
      <c r="DZ30" s="18">
        <f ca="1">IF(ISNA(MATCH(DZ$3,Ferien!$X$5:$X$44,0)),IF(DY30&gt;0,IF(AND(DY30=1,DX30=0),0,DY30-1),0),INDIRECT("Ferien!$BD"&amp;(MATCH(DZ$3,Ferien!$X$5:$X$44,0))+4)+1)</f>
        <v>0</v>
      </c>
      <c r="EA30" s="18">
        <f ca="1">IF(ISNA(MATCH(EA$3,Ferien!$X$5:$X$44,0)),IF(DZ30&gt;0,IF(AND(DZ30=1,DY30=0),0,DZ30-1),0),INDIRECT("Ferien!$BD"&amp;(MATCH(EA$3,Ferien!$X$5:$X$44,0))+4)+1)</f>
        <v>0</v>
      </c>
      <c r="EB30" s="18">
        <f ca="1">IF(ISNA(MATCH(EB$3,Ferien!$X$5:$X$44,0)),IF(EA30&gt;0,IF(AND(EA30=1,DZ30=0),0,EA30-1),0),INDIRECT("Ferien!$BD"&amp;(MATCH(EB$3,Ferien!$X$5:$X$44,0))+4)+1)</f>
        <v>0</v>
      </c>
      <c r="EC30" s="18">
        <f ca="1">IF(ISNA(MATCH(EC$3,Ferien!$X$5:$X$44,0)),IF(EB30&gt;0,IF(AND(EB30=1,EA30=0),0,EB30-1),0),INDIRECT("Ferien!$BD"&amp;(MATCH(EC$3,Ferien!$X$5:$X$44,0))+4)+1)</f>
        <v>0</v>
      </c>
      <c r="ED30" s="18">
        <f ca="1">IF(ISNA(MATCH(ED$3,Ferien!$X$5:$X$44,0)),IF(EC30&gt;0,IF(AND(EC30=1,EB30=0),0,EC30-1),0),INDIRECT("Ferien!$BD"&amp;(MATCH(ED$3,Ferien!$X$5:$X$44,0))+4)+1)</f>
        <v>0</v>
      </c>
      <c r="EE30" s="18">
        <f ca="1">IF(ISNA(MATCH(EE$3,Ferien!$X$5:$X$44,0)),IF(ED30&gt;0,IF(AND(ED30=1,EC30=0),0,ED30-1),0),INDIRECT("Ferien!$BD"&amp;(MATCH(EE$3,Ferien!$X$5:$X$44,0))+4)+1)</f>
        <v>0</v>
      </c>
      <c r="EF30" s="18">
        <f ca="1">IF(ISNA(MATCH(EF$3,Ferien!$X$5:$X$44,0)),IF(EE30&gt;0,IF(AND(EE30=1,ED30=0),0,EE30-1),0),INDIRECT("Ferien!$BD"&amp;(MATCH(EF$3,Ferien!$X$5:$X$44,0))+4)+1)</f>
        <v>0</v>
      </c>
      <c r="EG30" s="18">
        <f ca="1">IF(ISNA(MATCH(EG$3,Ferien!$X$5:$X$44,0)),IF(EF30&gt;0,IF(AND(EF30=1,EE30=0),0,EF30-1),0),INDIRECT("Ferien!$BD"&amp;(MATCH(EG$3,Ferien!$X$5:$X$44,0))+4)+1)</f>
        <v>0</v>
      </c>
      <c r="EH30" s="18">
        <f ca="1">IF(ISNA(MATCH(EH$3,Ferien!$X$5:$X$44,0)),IF(EG30&gt;0,IF(AND(EG30=1,EF30=0),0,EG30-1),0),INDIRECT("Ferien!$BD"&amp;(MATCH(EH$3,Ferien!$X$5:$X$44,0))+4)+1)</f>
        <v>0</v>
      </c>
      <c r="EI30" s="18">
        <f ca="1">IF(ISNA(MATCH(EI$3,Ferien!$X$5:$X$44,0)),IF(EH30&gt;0,IF(AND(EH30=1,EG30=0),0,EH30-1),0),INDIRECT("Ferien!$BD"&amp;(MATCH(EI$3,Ferien!$X$5:$X$44,0))+4)+1)</f>
        <v>0</v>
      </c>
      <c r="EJ30" s="18">
        <f ca="1">IF(ISNA(MATCH(EJ$3,Ferien!$X$5:$X$44,0)),IF(EI30&gt;0,IF(AND(EI30=1,EH30=0),0,EI30-1),0),INDIRECT("Ferien!$BD"&amp;(MATCH(EJ$3,Ferien!$X$5:$X$44,0))+4)+1)</f>
        <v>0</v>
      </c>
      <c r="EK30" s="18">
        <f ca="1">IF(ISNA(MATCH(EK$3,Ferien!$X$5:$X$44,0)),IF(EJ30&gt;0,IF(AND(EJ30=1,EI30=0),0,EJ30-1),0),INDIRECT("Ferien!$BD"&amp;(MATCH(EK$3,Ferien!$X$5:$X$44,0))+4)+1)</f>
        <v>0</v>
      </c>
      <c r="EL30" s="18">
        <f ca="1">IF(ISNA(MATCH(EL$3,Ferien!$X$5:$X$44,0)),IF(EK30&gt;0,IF(AND(EK30=1,EJ30=0),0,EK30-1),0),INDIRECT("Ferien!$BD"&amp;(MATCH(EL$3,Ferien!$X$5:$X$44,0))+4)+1)</f>
        <v>0</v>
      </c>
      <c r="EM30" s="18">
        <f ca="1">IF(ISNA(MATCH(EM$3,Ferien!$X$5:$X$44,0)),IF(EL30&gt;0,IF(AND(EL30=1,EK30=0),0,EL30-1),0),INDIRECT("Ferien!$BD"&amp;(MATCH(EM$3,Ferien!$X$5:$X$44,0))+4)+1)</f>
        <v>0</v>
      </c>
      <c r="EN30" s="18">
        <f ca="1">IF(ISNA(MATCH(EN$3,Ferien!$X$5:$X$44,0)),IF(EM30&gt;0,IF(AND(EM30=1,EL30=0),0,EM30-1),0),INDIRECT("Ferien!$BD"&amp;(MATCH(EN$3,Ferien!$X$5:$X$44,0))+4)+1)</f>
        <v>0</v>
      </c>
      <c r="EO30" s="18">
        <f ca="1">IF(ISNA(MATCH(EO$3,Ferien!$X$5:$X$44,0)),IF(EN30&gt;0,IF(AND(EN30=1,EM30=0),0,EN30-1),0),INDIRECT("Ferien!$BD"&amp;(MATCH(EO$3,Ferien!$X$5:$X$44,0))+4)+1)</f>
        <v>0</v>
      </c>
      <c r="EP30" s="18">
        <f ca="1">IF(ISNA(MATCH(EP$3,Ferien!$X$5:$X$44,0)),IF(EO30&gt;0,IF(AND(EO30=1,EN30=0),0,EO30-1),0),INDIRECT("Ferien!$BD"&amp;(MATCH(EP$3,Ferien!$X$5:$X$44,0))+4)+1)</f>
        <v>0</v>
      </c>
      <c r="EQ30" s="18">
        <f ca="1">IF(ISNA(MATCH(EQ$3,Ferien!$X$5:$X$44,0)),IF(EP30&gt;0,IF(AND(EP30=1,EO30=0),0,EP30-1),0),INDIRECT("Ferien!$BD"&amp;(MATCH(EQ$3,Ferien!$X$5:$X$44,0))+4)+1)</f>
        <v>0</v>
      </c>
      <c r="ER30" s="18">
        <f ca="1">IF(ISNA(MATCH(ER$3,Ferien!$X$5:$X$44,0)),IF(EQ30&gt;0,IF(AND(EQ30=1,EP30=0),0,EQ30-1),0),INDIRECT("Ferien!$BD"&amp;(MATCH(ER$3,Ferien!$X$5:$X$44,0))+4)+1)</f>
        <v>0</v>
      </c>
      <c r="ES30" s="18">
        <f ca="1">IF(ISNA(MATCH(ES$3,Ferien!$X$5:$X$44,0)),IF(ER30&gt;0,IF(AND(ER30=1,EQ30=0),0,ER30-1),0),INDIRECT("Ferien!$BD"&amp;(MATCH(ES$3,Ferien!$X$5:$X$44,0))+4)+1)</f>
        <v>0</v>
      </c>
      <c r="ET30" s="18">
        <f ca="1">IF(ISNA(MATCH(ET$3,Ferien!$X$5:$X$44,0)),IF(ES30&gt;0,IF(AND(ES30=1,ER30=0),0,ES30-1),0),INDIRECT("Ferien!$BD"&amp;(MATCH(ET$3,Ferien!$X$5:$X$44,0))+4)+1)</f>
        <v>0</v>
      </c>
      <c r="EU30" s="18">
        <f ca="1">IF(ISNA(MATCH(EU$3,Ferien!$X$5:$X$44,0)),IF(ET30&gt;0,IF(AND(ET30=1,ES30=0),0,ET30-1),0),INDIRECT("Ferien!$BD"&amp;(MATCH(EU$3,Ferien!$X$5:$X$44,0))+4)+1)</f>
        <v>0</v>
      </c>
      <c r="EV30" s="18">
        <f ca="1">IF(ISNA(MATCH(EV$3,Ferien!$X$5:$X$44,0)),IF(EU30&gt;0,IF(AND(EU30=1,ET30=0),0,EU30-1),0),INDIRECT("Ferien!$BD"&amp;(MATCH(EV$3,Ferien!$X$5:$X$44,0))+4)+1)</f>
        <v>0</v>
      </c>
      <c r="EW30" s="18">
        <f ca="1">IF(ISNA(MATCH(EW$3,Ferien!$X$5:$X$44,0)),IF(EV30&gt;0,IF(AND(EV30=1,EU30=0),0,EV30-1),0),INDIRECT("Ferien!$BD"&amp;(MATCH(EW$3,Ferien!$X$5:$X$44,0))+4)+1)</f>
        <v>0</v>
      </c>
      <c r="EX30" s="18">
        <f ca="1">IF(ISNA(MATCH(EX$3,Ferien!$X$5:$X$44,0)),IF(EW30&gt;0,IF(AND(EW30=1,EV30=0),0,EW30-1),0),INDIRECT("Ferien!$BD"&amp;(MATCH(EX$3,Ferien!$X$5:$X$44,0))+4)+1)</f>
        <v>0</v>
      </c>
      <c r="EY30" s="18">
        <f ca="1">IF(ISNA(MATCH(EY$3,Ferien!$X$5:$X$44,0)),IF(EX30&gt;0,IF(AND(EX30=1,EW30=0),0,EX30-1),0),INDIRECT("Ferien!$BD"&amp;(MATCH(EY$3,Ferien!$X$5:$X$44,0))+4)+1)</f>
        <v>0</v>
      </c>
      <c r="EZ30" s="18">
        <f ca="1">IF(ISNA(MATCH(EZ$3,Ferien!$X$5:$X$44,0)),IF(EY30&gt;0,IF(AND(EY30=1,EX30=0),0,EY30-1),0),INDIRECT("Ferien!$BD"&amp;(MATCH(EZ$3,Ferien!$X$5:$X$44,0))+4)+1)</f>
        <v>0</v>
      </c>
      <c r="FA30" s="18">
        <f ca="1">IF(ISNA(MATCH(FA$3,Ferien!$X$5:$X$44,0)),IF(EZ30&gt;0,IF(AND(EZ30=1,EY30=0),0,EZ30-1),0),INDIRECT("Ferien!$BD"&amp;(MATCH(FA$3,Ferien!$X$5:$X$44,0))+4)+1)</f>
        <v>0</v>
      </c>
      <c r="FB30" s="18">
        <f ca="1">IF(ISNA(MATCH(FB$3,Ferien!$X$5:$X$44,0)),IF(FA30&gt;0,IF(AND(FA30=1,EZ30=0),0,FA30-1),0),INDIRECT("Ferien!$BD"&amp;(MATCH(FB$3,Ferien!$X$5:$X$44,0))+4)+1)</f>
        <v>0</v>
      </c>
      <c r="FC30" s="18">
        <f ca="1">IF(ISNA(MATCH(FC$3,Ferien!$X$5:$X$44,0)),IF(FB30&gt;0,IF(AND(FB30=1,FA30=0),0,FB30-1),0),INDIRECT("Ferien!$BD"&amp;(MATCH(FC$3,Ferien!$X$5:$X$44,0))+4)+1)</f>
        <v>0</v>
      </c>
      <c r="FD30" s="18">
        <f ca="1">IF(ISNA(MATCH(FD$3,Ferien!$X$5:$X$44,0)),IF(FC30&gt;0,IF(AND(FC30=1,FB30=0),0,FC30-1),0),INDIRECT("Ferien!$BD"&amp;(MATCH(FD$3,Ferien!$X$5:$X$44,0))+4)+1)</f>
        <v>0</v>
      </c>
      <c r="FE30" s="18">
        <f ca="1">IF(ISNA(MATCH(FE$3,Ferien!$X$5:$X$44,0)),IF(FD30&gt;0,IF(AND(FD30=1,FC30=0),0,FD30-1),0),INDIRECT("Ferien!$BD"&amp;(MATCH(FE$3,Ferien!$X$5:$X$44,0))+4)+1)</f>
        <v>0</v>
      </c>
      <c r="FF30" s="18">
        <f ca="1">IF(ISNA(MATCH(FF$3,Ferien!$X$5:$X$44,0)),IF(FE30&gt;0,IF(AND(FE30=1,FD30=0),0,FE30-1),0),INDIRECT("Ferien!$BD"&amp;(MATCH(FF$3,Ferien!$X$5:$X$44,0))+4)+1)</f>
        <v>0</v>
      </c>
      <c r="FG30" s="18">
        <f ca="1">IF(ISNA(MATCH(FG$3,Ferien!$X$5:$X$44,0)),IF(FF30&gt;0,IF(AND(FF30=1,FE30=0),0,FF30-1),0),INDIRECT("Ferien!$BD"&amp;(MATCH(FG$3,Ferien!$X$5:$X$44,0))+4)+1)</f>
        <v>0</v>
      </c>
      <c r="FH30" s="18">
        <f ca="1">IF(ISNA(MATCH(FH$3,Ferien!$X$5:$X$44,0)),IF(FG30&gt;0,IF(AND(FG30=1,FF30=0),0,FG30-1),0),INDIRECT("Ferien!$BD"&amp;(MATCH(FH$3,Ferien!$X$5:$X$44,0))+4)+1)</f>
        <v>0</v>
      </c>
      <c r="FI30" s="18">
        <f ca="1">IF(ISNA(MATCH(FI$3,Ferien!$X$5:$X$44,0)),IF(FH30&gt;0,IF(AND(FH30=1,FG30=0),0,FH30-1),0),INDIRECT("Ferien!$BD"&amp;(MATCH(FI$3,Ferien!$X$5:$X$44,0))+4)+1)</f>
        <v>0</v>
      </c>
      <c r="FJ30" s="18">
        <f ca="1">IF(ISNA(MATCH(FJ$3,Ferien!$X$5:$X$44,0)),IF(FI30&gt;0,IF(AND(FI30=1,FH30=0),0,FI30-1),0),INDIRECT("Ferien!$BD"&amp;(MATCH(FJ$3,Ferien!$X$5:$X$44,0))+4)+1)</f>
        <v>0</v>
      </c>
      <c r="FK30" s="18">
        <f ca="1">IF(ISNA(MATCH(FK$3,Ferien!$X$5:$X$44,0)),IF(FJ30&gt;0,IF(AND(FJ30=1,FI30=0),0,FJ30-1),0),INDIRECT("Ferien!$BD"&amp;(MATCH(FK$3,Ferien!$X$5:$X$44,0))+4)+1)</f>
        <v>0</v>
      </c>
      <c r="FL30" s="18">
        <f ca="1">IF(ISNA(MATCH(FL$3,Ferien!$X$5:$X$44,0)),IF(FK30&gt;0,IF(AND(FK30=1,FJ30=0),0,FK30-1),0),INDIRECT("Ferien!$BD"&amp;(MATCH(FL$3,Ferien!$X$5:$X$44,0))+4)+1)</f>
        <v>0</v>
      </c>
      <c r="FM30" s="18">
        <f ca="1">IF(ISNA(MATCH(FM$3,Ferien!$X$5:$X$44,0)),IF(FL30&gt;0,IF(AND(FL30=1,FK30=0),0,FL30-1),0),INDIRECT("Ferien!$BD"&amp;(MATCH(FM$3,Ferien!$X$5:$X$44,0))+4)+1)</f>
        <v>0</v>
      </c>
      <c r="FN30" s="18">
        <f ca="1">IF(ISNA(MATCH(FN$3,Ferien!$X$5:$X$44,0)),IF(FM30&gt;0,IF(AND(FM30=1,FL30=0),0,FM30-1),0),INDIRECT("Ferien!$BD"&amp;(MATCH(FN$3,Ferien!$X$5:$X$44,0))+4)+1)</f>
        <v>0</v>
      </c>
      <c r="FO30" s="18">
        <f ca="1">IF(ISNA(MATCH(FO$3,Ferien!$X$5:$X$44,0)),IF(FN30&gt;0,IF(AND(FN30=1,FM30=0),0,FN30-1),0),INDIRECT("Ferien!$BD"&amp;(MATCH(FO$3,Ferien!$X$5:$X$44,0))+4)+1)</f>
        <v>0</v>
      </c>
      <c r="FP30" s="18">
        <f ca="1">IF(ISNA(MATCH(FP$3,Ferien!$X$5:$X$44,0)),IF(FO30&gt;0,IF(AND(FO30=1,FN30=0),0,FO30-1),0),INDIRECT("Ferien!$BD"&amp;(MATCH(FP$3,Ferien!$X$5:$X$44,0))+4)+1)</f>
        <v>0</v>
      </c>
      <c r="FQ30" s="18">
        <f ca="1">IF(ISNA(MATCH(FQ$3,Ferien!$X$5:$X$44,0)),IF(FP30&gt;0,IF(AND(FP30=1,FO30=0),0,FP30-1),0),INDIRECT("Ferien!$BD"&amp;(MATCH(FQ$3,Ferien!$X$5:$X$44,0))+4)+1)</f>
        <v>0</v>
      </c>
      <c r="FR30" s="18">
        <f ca="1">IF(ISNA(MATCH(FR$3,Ferien!$X$5:$X$44,0)),IF(FQ30&gt;0,IF(AND(FQ30=1,FP30=0),0,FQ30-1),0),INDIRECT("Ferien!$BD"&amp;(MATCH(FR$3,Ferien!$X$5:$X$44,0))+4)+1)</f>
        <v>0</v>
      </c>
      <c r="FS30" s="18">
        <f ca="1">IF(ISNA(MATCH(FS$3,Ferien!$X$5:$X$44,0)),IF(FR30&gt;0,IF(AND(FR30=1,FQ30=0),0,FR30-1),0),INDIRECT("Ferien!$BD"&amp;(MATCH(FS$3,Ferien!$X$5:$X$44,0))+4)+1)</f>
        <v>0</v>
      </c>
      <c r="FT30" s="18">
        <f ca="1">IF(ISNA(MATCH(FT$3,Ferien!$X$5:$X$44,0)),IF(FS30&gt;0,IF(AND(FS30=1,FR30=0),0,FS30-1),0),INDIRECT("Ferien!$BD"&amp;(MATCH(FT$3,Ferien!$X$5:$X$44,0))+4)+1)</f>
        <v>0</v>
      </c>
      <c r="FU30" s="18">
        <f ca="1">IF(ISNA(MATCH(FU$3,Ferien!$X$5:$X$44,0)),IF(FT30&gt;0,IF(AND(FT30=1,FS30=0),0,FT30-1),0),INDIRECT("Ferien!$BD"&amp;(MATCH(FU$3,Ferien!$X$5:$X$44,0))+4)+1)</f>
        <v>0</v>
      </c>
      <c r="FV30" s="18">
        <f ca="1">IF(ISNA(MATCH(FV$3,Ferien!$X$5:$X$44,0)),IF(FU30&gt;0,IF(AND(FU30=1,FT30=0),0,FU30-1),0),INDIRECT("Ferien!$BD"&amp;(MATCH(FV$3,Ferien!$X$5:$X$44,0))+4)+1)</f>
        <v>0</v>
      </c>
      <c r="FW30" s="18">
        <f ca="1">IF(ISNA(MATCH(FW$3,Ferien!$X$5:$X$44,0)),IF(FV30&gt;0,IF(AND(FV30=1,FU30=0),0,FV30-1),0),INDIRECT("Ferien!$BD"&amp;(MATCH(FW$3,Ferien!$X$5:$X$44,0))+4)+1)</f>
        <v>0</v>
      </c>
      <c r="FX30" s="18">
        <f ca="1">IF(ISNA(MATCH(FX$3,Ferien!$X$5:$X$44,0)),IF(FW30&gt;0,IF(AND(FW30=1,FV30=0),0,FW30-1),0),INDIRECT("Ferien!$BD"&amp;(MATCH(FX$3,Ferien!$X$5:$X$44,0))+4)+1)</f>
        <v>0</v>
      </c>
      <c r="FY30" s="18">
        <f ca="1">IF(ISNA(MATCH(FY$3,Ferien!$X$5:$X$44,0)),IF(FX30&gt;0,IF(AND(FX30=1,FW30=0),0,FX30-1),0),INDIRECT("Ferien!$BD"&amp;(MATCH(FY$3,Ferien!$X$5:$X$44,0))+4)+1)</f>
        <v>0</v>
      </c>
      <c r="FZ30" s="18">
        <f ca="1">IF(ISNA(MATCH(FZ$3,Ferien!$X$5:$X$44,0)),IF(FY30&gt;0,IF(AND(FY30=1,FX30=0),0,FY30-1),0),INDIRECT("Ferien!$BD"&amp;(MATCH(FZ$3,Ferien!$X$5:$X$44,0))+4)+1)</f>
        <v>0</v>
      </c>
      <c r="GA30" s="18">
        <f ca="1">IF(ISNA(MATCH(GA$3,Ferien!$X$5:$X$44,0)),IF(FZ30&gt;0,IF(AND(FZ30=1,FY30=0),0,FZ30-1),0),INDIRECT("Ferien!$BD"&amp;(MATCH(GA$3,Ferien!$X$5:$X$44,0))+4)+1)</f>
        <v>0</v>
      </c>
      <c r="GB30" s="18">
        <f ca="1">IF(ISNA(MATCH(GB$3,Ferien!$X$5:$X$44,0)),IF(GA30&gt;0,IF(AND(GA30=1,FZ30=0),0,GA30-1),0),INDIRECT("Ferien!$BD"&amp;(MATCH(GB$3,Ferien!$X$5:$X$44,0))+4)+1)</f>
        <v>0</v>
      </c>
      <c r="GC30" s="18">
        <f ca="1">IF(ISNA(MATCH(GC$3,Ferien!$X$5:$X$44,0)),IF(GB30&gt;0,IF(AND(GB30=1,GA30=0),0,GB30-1),0),INDIRECT("Ferien!$BD"&amp;(MATCH(GC$3,Ferien!$X$5:$X$44,0))+4)+1)</f>
        <v>0</v>
      </c>
      <c r="GD30" s="18">
        <f ca="1">IF(ISNA(MATCH(GD$3,Ferien!$X$5:$X$44,0)),IF(GC30&gt;0,IF(AND(GC30=1,GB30=0),0,GC30-1),0),INDIRECT("Ferien!$BD"&amp;(MATCH(GD$3,Ferien!$X$5:$X$44,0))+4)+1)</f>
        <v>0</v>
      </c>
      <c r="GE30" s="18">
        <f ca="1">IF(ISNA(MATCH(GE$3,Ferien!$X$5:$X$44,0)),IF(GD30&gt;0,IF(AND(GD30=1,GC30=0),0,GD30-1),0),INDIRECT("Ferien!$BD"&amp;(MATCH(GE$3,Ferien!$X$5:$X$44,0))+4)+1)</f>
        <v>0</v>
      </c>
      <c r="GF30" s="18">
        <f ca="1">IF(ISNA(MATCH(GF$3,Ferien!$X$5:$X$44,0)),IF(GE30&gt;0,IF(AND(GE30=1,GD30=0),0,GE30-1),0),INDIRECT("Ferien!$BD"&amp;(MATCH(GF$3,Ferien!$X$5:$X$44,0))+4)+1)</f>
        <v>0</v>
      </c>
      <c r="GG30" s="18">
        <f ca="1">IF(ISNA(MATCH(GG$3,Ferien!$X$5:$X$44,0)),IF(GF30&gt;0,IF(AND(GF30=1,GE30=0),0,GF30-1),0),INDIRECT("Ferien!$BD"&amp;(MATCH(GG$3,Ferien!$X$5:$X$44,0))+4)+1)</f>
        <v>0</v>
      </c>
      <c r="GH30" s="18">
        <f ca="1">IF(ISNA(MATCH(GH$3,Ferien!$X$5:$X$44,0)),IF(GG30&gt;0,IF(AND(GG30=1,GF30=0),0,GG30-1),0),INDIRECT("Ferien!$BD"&amp;(MATCH(GH$3,Ferien!$X$5:$X$44,0))+4)+1)</f>
        <v>0</v>
      </c>
      <c r="GI30" s="18">
        <f ca="1">IF(ISNA(MATCH(GI$3,Ferien!$X$5:$X$44,0)),IF(GH30&gt;0,IF(AND(GH30=1,GG30=0),0,GH30-1),0),INDIRECT("Ferien!$BD"&amp;(MATCH(GI$3,Ferien!$X$5:$X$44,0))+4)+1)</f>
        <v>0</v>
      </c>
      <c r="GJ30" s="18">
        <f ca="1">IF(ISNA(MATCH(GJ$3,Ferien!$X$5:$X$44,0)),IF(GI30&gt;0,IF(AND(GI30=1,GH30=0),0,GI30-1),0),INDIRECT("Ferien!$BD"&amp;(MATCH(GJ$3,Ferien!$X$5:$X$44,0))+4)+1)</f>
        <v>0</v>
      </c>
      <c r="GK30" s="18">
        <f ca="1">IF(ISNA(MATCH(GK$3,Ferien!$X$5:$X$44,0)),IF(GJ30&gt;0,IF(AND(GJ30=1,GI30=0),0,GJ30-1),0),INDIRECT("Ferien!$BD"&amp;(MATCH(GK$3,Ferien!$X$5:$X$44,0))+4)+1)</f>
        <v>0</v>
      </c>
      <c r="GL30" s="18">
        <f ca="1">IF(ISNA(MATCH(GL$3,Ferien!$X$5:$X$44,0)),IF(GK30&gt;0,IF(AND(GK30=1,GJ30=0),0,GK30-1),0),INDIRECT("Ferien!$BD"&amp;(MATCH(GL$3,Ferien!$X$5:$X$44,0))+4)+1)</f>
        <v>0</v>
      </c>
      <c r="GM30" s="18">
        <f ca="1">IF(ISNA(MATCH(GM$3,Ferien!$X$5:$X$44,0)),IF(GL30&gt;0,IF(AND(GL30=1,GK30=0),0,GL30-1),0),INDIRECT("Ferien!$BD"&amp;(MATCH(GM$3,Ferien!$X$5:$X$44,0))+4)+1)</f>
        <v>0</v>
      </c>
      <c r="GN30" s="18">
        <f ca="1">IF(ISNA(MATCH(GN$3,Ferien!$X$5:$X$44,0)),IF(GM30&gt;0,IF(AND(GM30=1,GL30=0),0,GM30-1),0),INDIRECT("Ferien!$BD"&amp;(MATCH(GN$3,Ferien!$X$5:$X$44,0))+4)+1)</f>
        <v>0</v>
      </c>
      <c r="GO30" s="18">
        <f ca="1">IF(ISNA(MATCH(GO$3,Ferien!$X$5:$X$44,0)),IF(GN30&gt;0,IF(AND(GN30=1,GM30=0),0,GN30-1),0),INDIRECT("Ferien!$BD"&amp;(MATCH(GO$3,Ferien!$X$5:$X$44,0))+4)+1)</f>
        <v>0</v>
      </c>
      <c r="GP30" s="18">
        <f ca="1">IF(ISNA(MATCH(GP$3,Ferien!$X$5:$X$44,0)),IF(GO30&gt;0,IF(AND(GO30=1,GN30=0),0,GO30-1),0),INDIRECT("Ferien!$BD"&amp;(MATCH(GP$3,Ferien!$X$5:$X$44,0))+4)+1)</f>
        <v>0</v>
      </c>
      <c r="GQ30" s="18">
        <f ca="1">IF(ISNA(MATCH(GQ$3,Ferien!$X$5:$X$44,0)),IF(GP30&gt;0,IF(AND(GP30=1,GO30=0),0,GP30-1),0),INDIRECT("Ferien!$BD"&amp;(MATCH(GQ$3,Ferien!$X$5:$X$44,0))+4)+1)</f>
        <v>0</v>
      </c>
      <c r="GR30" s="18">
        <f ca="1">IF(ISNA(MATCH(GR$3,Ferien!$X$5:$X$44,0)),IF(GQ30&gt;0,IF(AND(GQ30=1,GP30=0),0,GQ30-1),0),INDIRECT("Ferien!$BD"&amp;(MATCH(GR$3,Ferien!$X$5:$X$44,0))+4)+1)</f>
        <v>0</v>
      </c>
      <c r="GS30" s="18">
        <f ca="1">IF(ISNA(MATCH(GS$3,Ferien!$X$5:$X$44,0)),IF(GR30&gt;0,IF(AND(GR30=1,GQ30=0),0,GR30-1),0),INDIRECT("Ferien!$BD"&amp;(MATCH(GS$3,Ferien!$X$5:$X$44,0))+4)+1)</f>
        <v>0</v>
      </c>
      <c r="GT30" s="18">
        <f ca="1">IF(ISNA(MATCH(GT$3,Ferien!$X$5:$X$44,0)),IF(GS30&gt;0,IF(AND(GS30=1,GR30=0),0,GS30-1),0),INDIRECT("Ferien!$BD"&amp;(MATCH(GT$3,Ferien!$X$5:$X$44,0))+4)+1)</f>
        <v>0</v>
      </c>
      <c r="GU30" s="18">
        <f ca="1">IF(ISNA(MATCH(GU$3,Ferien!$X$5:$X$44,0)),IF(GT30&gt;0,IF(AND(GT30=1,GS30=0),0,GT30-1),0),INDIRECT("Ferien!$BD"&amp;(MATCH(GU$3,Ferien!$X$5:$X$44,0))+4)+1)</f>
        <v>0</v>
      </c>
      <c r="GV30" s="18">
        <f ca="1">IF(ISNA(MATCH(GV$3,Ferien!$X$5:$X$44,0)),IF(GU30&gt;0,IF(AND(GU30=1,GT30=0),0,GU30-1),0),INDIRECT("Ferien!$BD"&amp;(MATCH(GV$3,Ferien!$X$5:$X$44,0))+4)+1)</f>
        <v>0</v>
      </c>
      <c r="GW30" s="18">
        <f ca="1">IF(ISNA(MATCH(GW$3,Ferien!$X$5:$X$44,0)),IF(GV30&gt;0,IF(AND(GV30=1,GU30=0),0,GV30-1),0),INDIRECT("Ferien!$BD"&amp;(MATCH(GW$3,Ferien!$X$5:$X$44,0))+4)+1)</f>
        <v>0</v>
      </c>
      <c r="GX30" s="18">
        <f ca="1">IF(ISNA(MATCH(GX$3,Ferien!$X$5:$X$44,0)),IF(GW30&gt;0,IF(AND(GW30=1,GV30=0),0,GW30-1),0),INDIRECT("Ferien!$BD"&amp;(MATCH(GX$3,Ferien!$X$5:$X$44,0))+4)+1)</f>
        <v>0</v>
      </c>
      <c r="GY30" s="18">
        <f ca="1">IF(ISNA(MATCH(GY$3,Ferien!$X$5:$X$44,0)),IF(GX30&gt;0,IF(AND(GX30=1,GW30=0),0,GX30-1),0),INDIRECT("Ferien!$BD"&amp;(MATCH(GY$3,Ferien!$X$5:$X$44,0))+4)+1)</f>
        <v>0</v>
      </c>
      <c r="GZ30" s="18">
        <f ca="1">IF(ISNA(MATCH(GZ$3,Ferien!$X$5:$X$44,0)),IF(GY30&gt;0,IF(AND(GY30=1,GX30=0),0,GY30-1),0),INDIRECT("Ferien!$BD"&amp;(MATCH(GZ$3,Ferien!$X$5:$X$44,0))+4)+1)</f>
        <v>0</v>
      </c>
      <c r="HA30" s="18">
        <f ca="1">IF(ISNA(MATCH(HA$3,Ferien!$X$5:$X$44,0)),IF(GZ30&gt;0,IF(AND(GZ30=1,GY30=0),0,GZ30-1),0),INDIRECT("Ferien!$BD"&amp;(MATCH(HA$3,Ferien!$X$5:$X$44,0))+4)+1)</f>
        <v>0</v>
      </c>
      <c r="HB30" s="18">
        <f ca="1">IF(ISNA(MATCH(HB$3,Ferien!$X$5:$X$44,0)),IF(HA30&gt;0,IF(AND(HA30=1,GZ30=0),0,HA30-1),0),INDIRECT("Ferien!$BD"&amp;(MATCH(HB$3,Ferien!$X$5:$X$44,0))+4)+1)</f>
        <v>0</v>
      </c>
      <c r="HC30" s="18">
        <f ca="1">IF(ISNA(MATCH(HC$3,Ferien!$X$5:$X$44,0)),IF(HB30&gt;0,IF(AND(HB30=1,HA30=0),0,HB30-1),0),INDIRECT("Ferien!$BD"&amp;(MATCH(HC$3,Ferien!$X$5:$X$44,0))+4)+1)</f>
        <v>0</v>
      </c>
      <c r="HD30" s="18">
        <f ca="1">IF(ISNA(MATCH(HD$3,Ferien!$X$5:$X$44,0)),IF(HC30&gt;0,IF(AND(HC30=1,HB30=0),0,HC30-1),0),INDIRECT("Ferien!$BD"&amp;(MATCH(HD$3,Ferien!$X$5:$X$44,0))+4)+1)</f>
        <v>0</v>
      </c>
      <c r="HE30" s="18">
        <f ca="1">IF(ISNA(MATCH(HE$3,Ferien!$X$5:$X$44,0)),IF(HD30&gt;0,IF(AND(HD30=1,HC30=0),0,HD30-1),0),INDIRECT("Ferien!$BD"&amp;(MATCH(HE$3,Ferien!$X$5:$X$44,0))+4)+1)</f>
        <v>0</v>
      </c>
      <c r="HF30" s="18">
        <f ca="1">IF(ISNA(MATCH(HF$3,Ferien!$X$5:$X$44,0)),IF(HE30&gt;0,IF(AND(HE30=1,HD30=0),0,HE30-1),0),INDIRECT("Ferien!$BD"&amp;(MATCH(HF$3,Ferien!$X$5:$X$44,0))+4)+1)</f>
        <v>0</v>
      </c>
      <c r="HG30" s="18">
        <f ca="1">IF(ISNA(MATCH(HG$3,Ferien!$X$5:$X$44,0)),IF(HF30&gt;0,IF(AND(HF30=1,HE30=0),0,HF30-1),0),INDIRECT("Ferien!$BD"&amp;(MATCH(HG$3,Ferien!$X$5:$X$44,0))+4)+1)</f>
        <v>0</v>
      </c>
      <c r="HH30" s="18">
        <f ca="1">IF(ISNA(MATCH(HH$3,Ferien!$X$5:$X$44,0)),IF(HG30&gt;0,IF(AND(HG30=1,HF30=0),0,HG30-1),0),INDIRECT("Ferien!$BD"&amp;(MATCH(HH$3,Ferien!$X$5:$X$44,0))+4)+1)</f>
        <v>0</v>
      </c>
      <c r="HI30" s="18">
        <f ca="1">IF(ISNA(MATCH(HI$3,Ferien!$X$5:$X$44,0)),IF(HH30&gt;0,IF(AND(HH30=1,HG30=0),0,HH30-1),0),INDIRECT("Ferien!$BD"&amp;(MATCH(HI$3,Ferien!$X$5:$X$44,0))+4)+1)</f>
        <v>0</v>
      </c>
      <c r="HJ30" s="18">
        <f ca="1">IF(ISNA(MATCH(HJ$3,Ferien!$X$5:$X$44,0)),IF(HI30&gt;0,IF(AND(HI30=1,HH30=0),0,HI30-1),0),INDIRECT("Ferien!$BD"&amp;(MATCH(HJ$3,Ferien!$X$5:$X$44,0))+4)+1)</f>
        <v>0</v>
      </c>
      <c r="HK30" s="18">
        <f ca="1">IF(ISNA(MATCH(HK$3,Ferien!$X$5:$X$44,0)),IF(HJ30&gt;0,IF(AND(HJ30=1,HI30=0),0,HJ30-1),0),INDIRECT("Ferien!$BD"&amp;(MATCH(HK$3,Ferien!$X$5:$X$44,0))+4)+1)</f>
        <v>0</v>
      </c>
      <c r="HL30" s="18">
        <f ca="1">IF(ISNA(MATCH(HL$3,Ferien!$X$5:$X$44,0)),IF(HK30&gt;0,IF(AND(HK30=1,HJ30=0),0,HK30-1),0),INDIRECT("Ferien!$BD"&amp;(MATCH(HL$3,Ferien!$X$5:$X$44,0))+4)+1)</f>
        <v>0</v>
      </c>
      <c r="HM30" s="18">
        <f ca="1">IF(ISNA(MATCH(HM$3,Ferien!$X$5:$X$44,0)),IF(HL30&gt;0,IF(AND(HL30=1,HK30=0),0,HL30-1),0),INDIRECT("Ferien!$BD"&amp;(MATCH(HM$3,Ferien!$X$5:$X$44,0))+4)+1)</f>
        <v>0</v>
      </c>
      <c r="HN30" s="18">
        <f ca="1">IF(ISNA(MATCH(HN$3,Ferien!$X$5:$X$44,0)),IF(HM30&gt;0,IF(AND(HM30=1,HL30=0),0,HM30-1),0),INDIRECT("Ferien!$BD"&amp;(MATCH(HN$3,Ferien!$X$5:$X$44,0))+4)+1)</f>
        <v>0</v>
      </c>
      <c r="HO30" s="18">
        <f ca="1">IF(ISNA(MATCH(HO$3,Ferien!$X$5:$X$44,0)),IF(HN30&gt;0,IF(AND(HN30=1,HM30=0),0,HN30-1),0),INDIRECT("Ferien!$BD"&amp;(MATCH(HO$3,Ferien!$X$5:$X$44,0))+4)+1)</f>
        <v>0</v>
      </c>
      <c r="HP30" s="18">
        <f ca="1">IF(ISNA(MATCH(HP$3,Ferien!$X$5:$X$44,0)),IF(HO30&gt;0,IF(AND(HO30=1,HN30=0),0,HO30-1),0),INDIRECT("Ferien!$BD"&amp;(MATCH(HP$3,Ferien!$X$5:$X$44,0))+4)+1)</f>
        <v>0</v>
      </c>
      <c r="HQ30" s="18">
        <f ca="1">IF(ISNA(MATCH(HQ$3,Ferien!$X$5:$X$44,0)),IF(HP30&gt;0,IF(AND(HP30=1,HO30=0),0,HP30-1),0),INDIRECT("Ferien!$BD"&amp;(MATCH(HQ$3,Ferien!$X$5:$X$44,0))+4)+1)</f>
        <v>0</v>
      </c>
      <c r="HR30" s="18">
        <f ca="1">IF(ISNA(MATCH(HR$3,Ferien!$X$5:$X$44,0)),IF(HQ30&gt;0,IF(AND(HQ30=1,HP30=0),0,HQ30-1),0),INDIRECT("Ferien!$BD"&amp;(MATCH(HR$3,Ferien!$X$5:$X$44,0))+4)+1)</f>
        <v>0</v>
      </c>
      <c r="HS30" s="18">
        <f ca="1">IF(ISNA(MATCH(HS$3,Ferien!$X$5:$X$44,0)),IF(HR30&gt;0,IF(AND(HR30=1,HQ30=0),0,HR30-1),0),INDIRECT("Ferien!$BD"&amp;(MATCH(HS$3,Ferien!$X$5:$X$44,0))+4)+1)</f>
        <v>0</v>
      </c>
      <c r="HT30" s="18">
        <f ca="1">IF(ISNA(MATCH(HT$3,Ferien!$X$5:$X$44,0)),IF(HS30&gt;0,IF(AND(HS30=1,HR30=0),0,HS30-1),0),INDIRECT("Ferien!$BD"&amp;(MATCH(HT$3,Ferien!$X$5:$X$44,0))+4)+1)</f>
        <v>0</v>
      </c>
      <c r="HU30" s="18">
        <f ca="1">IF(ISNA(MATCH(HU$3,Ferien!$X$5:$X$44,0)),IF(HT30&gt;0,IF(AND(HT30=1,HS30=0),0,HT30-1),0),INDIRECT("Ferien!$BD"&amp;(MATCH(HU$3,Ferien!$X$5:$X$44,0))+4)+1)</f>
        <v>0</v>
      </c>
      <c r="HV30" s="18">
        <f ca="1">IF(ISNA(MATCH(HV$3,Ferien!$X$5:$X$44,0)),IF(HU30&gt;0,IF(AND(HU30=1,HT30=0),0,HU30-1),0),INDIRECT("Ferien!$BD"&amp;(MATCH(HV$3,Ferien!$X$5:$X$44,0))+4)+1)</f>
        <v>0</v>
      </c>
      <c r="HW30" s="18">
        <f ca="1">IF(ISNA(MATCH(HW$3,Ferien!$X$5:$X$44,0)),IF(HV30&gt;0,IF(AND(HV30=1,HU30=0),0,HV30-1),0),INDIRECT("Ferien!$BD"&amp;(MATCH(HW$3,Ferien!$X$5:$X$44,0))+4)+1)</f>
        <v>0</v>
      </c>
      <c r="HX30" s="18">
        <f ca="1">IF(ISNA(MATCH(HX$3,Ferien!$X$5:$X$44,0)),IF(HW30&gt;0,IF(AND(HW30=1,HV30=0),0,HW30-1),0),INDIRECT("Ferien!$BD"&amp;(MATCH(HX$3,Ferien!$X$5:$X$44,0))+4)+1)</f>
        <v>0</v>
      </c>
      <c r="HY30" s="18">
        <f ca="1">IF(ISNA(MATCH(HY$3,Ferien!$X$5:$X$44,0)),IF(HX30&gt;0,IF(AND(HX30=1,HW30=0),0,HX30-1),0),INDIRECT("Ferien!$BD"&amp;(MATCH(HY$3,Ferien!$X$5:$X$44,0))+4)+1)</f>
        <v>0</v>
      </c>
      <c r="HZ30" s="18">
        <f ca="1">IF(ISNA(MATCH(HZ$3,Ferien!$X$5:$X$44,0)),IF(HY30&gt;0,IF(AND(HY30=1,HX30=0),0,HY30-1),0),INDIRECT("Ferien!$BD"&amp;(MATCH(HZ$3,Ferien!$X$5:$X$44,0))+4)+1)</f>
        <v>0</v>
      </c>
      <c r="IA30" s="18">
        <f ca="1">IF(ISNA(MATCH(IA$3,Ferien!$X$5:$X$44,0)),IF(HZ30&gt;0,IF(AND(HZ30=1,HY30=0),0,HZ30-1),0),INDIRECT("Ferien!$BD"&amp;(MATCH(IA$3,Ferien!$X$5:$X$44,0))+4)+1)</f>
        <v>0</v>
      </c>
      <c r="IB30" s="18">
        <f ca="1">IF(ISNA(MATCH(IB$3,Ferien!$X$5:$X$44,0)),IF(IA30&gt;0,IF(AND(IA30=1,HZ30=0),0,IA30-1),0),INDIRECT("Ferien!$BD"&amp;(MATCH(IB$3,Ferien!$X$5:$X$44,0))+4)+1)</f>
        <v>0</v>
      </c>
      <c r="IC30" s="18">
        <f ca="1">IF(ISNA(MATCH(IC$3,Ferien!$X$5:$X$44,0)),IF(IB30&gt;0,IF(AND(IB30=1,IA30=0),0,IB30-1),0),INDIRECT("Ferien!$BD"&amp;(MATCH(IC$3,Ferien!$X$5:$X$44,0))+4)+1)</f>
        <v>0</v>
      </c>
      <c r="ID30" s="18">
        <f ca="1">IF(ISNA(MATCH(ID$3,Ferien!$X$5:$X$44,0)),IF(IC30&gt;0,IF(AND(IC30=1,IB30=0),0,IC30-1),0),INDIRECT("Ferien!$BD"&amp;(MATCH(ID$3,Ferien!$X$5:$X$44,0))+4)+1)</f>
        <v>0</v>
      </c>
      <c r="IE30" s="18">
        <f ca="1">IF(ISNA(MATCH(IE$3,Ferien!$X$5:$X$44,0)),IF(ID30&gt;0,IF(AND(ID30=1,IC30=0),0,ID30-1),0),INDIRECT("Ferien!$BD"&amp;(MATCH(IE$3,Ferien!$X$5:$X$44,0))+4)+1)</f>
        <v>0</v>
      </c>
      <c r="IF30" s="18">
        <f ca="1">IF(ISNA(MATCH(IF$3,Ferien!$X$5:$X$44,0)),IF(IE30&gt;0,IF(AND(IE30=1,ID30=0),0,IE30-1),0),INDIRECT("Ferien!$BD"&amp;(MATCH(IF$3,Ferien!$X$5:$X$44,0))+4)+1)</f>
        <v>0</v>
      </c>
      <c r="IG30" s="18">
        <f ca="1">IF(ISNA(MATCH(IG$3,Ferien!$X$5:$X$44,0)),IF(IF30&gt;0,IF(AND(IF30=1,IE30=0),0,IF30-1),0),INDIRECT("Ferien!$BD"&amp;(MATCH(IG$3,Ferien!$X$5:$X$44,0))+4)+1)</f>
        <v>0</v>
      </c>
      <c r="IH30" s="18">
        <f ca="1">IF(ISNA(MATCH(IH$3,Ferien!$X$5:$X$44,0)),IF(IG30&gt;0,IF(AND(IG30=1,IF30=0),0,IG30-1),0),INDIRECT("Ferien!$BD"&amp;(MATCH(IH$3,Ferien!$X$5:$X$44,0))+4)+1)</f>
        <v>0</v>
      </c>
      <c r="II30" s="18">
        <f ca="1">IF(ISNA(MATCH(II$3,Ferien!$X$5:$X$44,0)),IF(IH30&gt;0,IF(AND(IH30=1,IG30=0),0,IH30-1),0),INDIRECT("Ferien!$BD"&amp;(MATCH(II$3,Ferien!$X$5:$X$44,0))+4)+1)</f>
        <v>0</v>
      </c>
      <c r="IJ30" s="18">
        <f ca="1">IF(ISNA(MATCH(IJ$3,Ferien!$X$5:$X$44,0)),IF(II30&gt;0,IF(AND(II30=1,IH30=0),0,II30-1),0),INDIRECT("Ferien!$BD"&amp;(MATCH(IJ$3,Ferien!$X$5:$X$44,0))+4)+1)</f>
        <v>0</v>
      </c>
      <c r="IK30" s="18">
        <f ca="1">IF(ISNA(MATCH(IK$3,Ferien!$X$5:$X$44,0)),IF(IJ30&gt;0,IF(AND(IJ30=1,II30=0),0,IJ30-1),0),INDIRECT("Ferien!$BD"&amp;(MATCH(IK$3,Ferien!$X$5:$X$44,0))+4)+1)</f>
        <v>0</v>
      </c>
      <c r="IL30" s="18">
        <f ca="1">IF(ISNA(MATCH(IL$3,Ferien!$X$5:$X$44,0)),IF(IK30&gt;0,IF(AND(IK30=1,IJ30=0),0,IK30-1),0),INDIRECT("Ferien!$BD"&amp;(MATCH(IL$3,Ferien!$X$5:$X$44,0))+4)+1)</f>
        <v>0</v>
      </c>
      <c r="IM30" s="18">
        <f ca="1">IF(ISNA(MATCH(IM$3,Ferien!$X$5:$X$44,0)),IF(IL30&gt;0,IF(AND(IL30=1,IK30=0),0,IL30-1),0),INDIRECT("Ferien!$BD"&amp;(MATCH(IM$3,Ferien!$X$5:$X$44,0))+4)+1)</f>
        <v>0</v>
      </c>
      <c r="IN30" s="18">
        <f ca="1">IF(ISNA(MATCH(IN$3,Ferien!$X$5:$X$44,0)),IF(IM30&gt;0,IF(AND(IM30=1,IL30=0),0,IM30-1),0),INDIRECT("Ferien!$BD"&amp;(MATCH(IN$3,Ferien!$X$5:$X$44,0))+4)+1)</f>
        <v>0</v>
      </c>
      <c r="IO30" s="18">
        <f ca="1">IF(ISNA(MATCH(IO$3,Ferien!$X$5:$X$44,0)),IF(IN30&gt;0,IF(AND(IN30=1,IM30=0),0,IN30-1),0),INDIRECT("Ferien!$BD"&amp;(MATCH(IO$3,Ferien!$X$5:$X$44,0))+4)+1)</f>
        <v>0</v>
      </c>
      <c r="IP30" s="18">
        <f ca="1">IF(ISNA(MATCH(IP$3,Ferien!$X$5:$X$44,0)),IF(IO30&gt;0,IF(AND(IO30=1,IN30=0),0,IO30-1),0),INDIRECT("Ferien!$BD"&amp;(MATCH(IP$3,Ferien!$X$5:$X$44,0))+4)+1)</f>
        <v>0</v>
      </c>
      <c r="IQ30" s="18">
        <f ca="1">IF(ISNA(MATCH(IQ$3,Ferien!$X$5:$X$44,0)),IF(IP30&gt;0,IF(AND(IP30=1,IO30=0),0,IP30-1),0),INDIRECT("Ferien!$BD"&amp;(MATCH(IQ$3,Ferien!$X$5:$X$44,0))+4)+1)</f>
        <v>0</v>
      </c>
      <c r="IR30" s="18">
        <f ca="1">IF(ISNA(MATCH(IR$3,Ferien!$X$5:$X$44,0)),IF(IQ30&gt;0,IF(AND(IQ30=1,IP30=0),0,IQ30-1),0),INDIRECT("Ferien!$BD"&amp;(MATCH(IR$3,Ferien!$X$5:$X$44,0))+4)+1)</f>
        <v>0</v>
      </c>
      <c r="IS30" s="18">
        <f ca="1">IF(ISNA(MATCH(IS$3,Ferien!$X$5:$X$44,0)),IF(IR30&gt;0,IF(AND(IR30=1,IQ30=0),0,IR30-1),0),INDIRECT("Ferien!$BD"&amp;(MATCH(IS$3,Ferien!$X$5:$X$44,0))+4)+1)</f>
        <v>0</v>
      </c>
      <c r="IT30" s="18">
        <f ca="1">IF(ISNA(MATCH(IT$3,Ferien!$X$5:$X$44,0)),IF(IS30&gt;0,IF(AND(IS30=1,IR30=0),0,IS30-1),0),INDIRECT("Ferien!$BD"&amp;(MATCH(IT$3,Ferien!$X$5:$X$44,0))+4)+1)</f>
        <v>0</v>
      </c>
      <c r="IU30" s="18">
        <f ca="1">IF(ISNA(MATCH(IU$3,Ferien!$X$5:$X$44,0)),IF(IT30&gt;0,IF(AND(IT30=1,IS30=0),0,IT30-1),0),INDIRECT("Ferien!$BD"&amp;(MATCH(IU$3,Ferien!$X$5:$X$44,0))+4)+1)</f>
        <v>0</v>
      </c>
      <c r="IV30" s="18">
        <f ca="1">IF(ISNA(MATCH(IV$3,Ferien!$X$5:$X$44,0)),IF(IU30&gt;0,IF(AND(IU30=1,IT30=0),0,IU30-1),0),INDIRECT("Ferien!$BD"&amp;(MATCH(IV$3,Ferien!$X$5:$X$44,0))+4)+1)</f>
        <v>0</v>
      </c>
      <c r="IW30" s="18">
        <f ca="1">IF(ISNA(MATCH(IW$3,Ferien!$X$5:$X$44,0)),IF(IV30&gt;0,IF(AND(IV30=1,IU30=0),0,IV30-1),0),INDIRECT("Ferien!$BD"&amp;(MATCH(IW$3,Ferien!$X$5:$X$44,0))+4)+1)</f>
        <v>0</v>
      </c>
      <c r="IX30" s="18">
        <f ca="1">IF(ISNA(MATCH(IX$3,Ferien!$X$5:$X$44,0)),IF(IW30&gt;0,IF(AND(IW30=1,IV30=0),0,IW30-1),0),INDIRECT("Ferien!$BD"&amp;(MATCH(IX$3,Ferien!$X$5:$X$44,0))+4)+1)</f>
        <v>0</v>
      </c>
      <c r="IY30" s="18">
        <f ca="1">IF(ISNA(MATCH(IY$3,Ferien!$X$5:$X$44,0)),IF(IX30&gt;0,IF(AND(IX30=1,IW30=0),0,IX30-1),0),INDIRECT("Ferien!$BD"&amp;(MATCH(IY$3,Ferien!$X$5:$X$44,0))+4)+1)</f>
        <v>0</v>
      </c>
      <c r="IZ30" s="18">
        <f ca="1">IF(ISNA(MATCH(IZ$3,Ferien!$X$5:$X$44,0)),IF(IY30&gt;0,IF(AND(IY30=1,IX30=0),0,IY30-1),0),INDIRECT("Ferien!$BD"&amp;(MATCH(IZ$3,Ferien!$X$5:$X$44,0))+4)+1)</f>
        <v>0</v>
      </c>
      <c r="JA30" s="18">
        <f ca="1">IF(ISNA(MATCH(JA$3,Ferien!$X$5:$X$44,0)),IF(IZ30&gt;0,IF(AND(IZ30=1,IY30=0),0,IZ30-1),0),INDIRECT("Ferien!$BD"&amp;(MATCH(JA$3,Ferien!$X$5:$X$44,0))+4)+1)</f>
        <v>0</v>
      </c>
      <c r="JB30" s="18">
        <f ca="1">IF(ISNA(MATCH(JB$3,Ferien!$X$5:$X$44,0)),IF(JA30&gt;0,IF(AND(JA30=1,IZ30=0),0,JA30-1),0),INDIRECT("Ferien!$BD"&amp;(MATCH(JB$3,Ferien!$X$5:$X$44,0))+4)+1)</f>
        <v>0</v>
      </c>
      <c r="JC30" s="18">
        <f ca="1">IF(ISNA(MATCH(JC$3,Ferien!$X$5:$X$44,0)),IF(JB30&gt;0,IF(AND(JB30=1,JA30=0),0,JB30-1),0),INDIRECT("Ferien!$BD"&amp;(MATCH(JC$3,Ferien!$X$5:$X$44,0))+4)+1)</f>
        <v>0</v>
      </c>
      <c r="JD30" s="18">
        <f ca="1">IF(ISNA(MATCH(JD$3,Ferien!$X$5:$X$44,0)),IF(JC30&gt;0,IF(AND(JC30=1,JB30=0),0,JC30-1),0),INDIRECT("Ferien!$BD"&amp;(MATCH(JD$3,Ferien!$X$5:$X$44,0))+4)+1)</f>
        <v>0</v>
      </c>
      <c r="JE30" s="18">
        <f ca="1">IF(ISNA(MATCH(JE$3,Ferien!$X$5:$X$44,0)),IF(JD30&gt;0,IF(AND(JD30=1,JC30=0),0,JD30-1),0),INDIRECT("Ferien!$BD"&amp;(MATCH(JE$3,Ferien!$X$5:$X$44,0))+4)+1)</f>
        <v>0</v>
      </c>
      <c r="JF30" s="18">
        <f ca="1">IF(ISNA(MATCH(JF$3,Ferien!$X$5:$X$44,0)),IF(JE30&gt;0,IF(AND(JE30=1,JD30=0),0,JE30-1),0),INDIRECT("Ferien!$BD"&amp;(MATCH(JF$3,Ferien!$X$5:$X$44,0))+4)+1)</f>
        <v>0</v>
      </c>
      <c r="JG30" s="18">
        <f ca="1">IF(ISNA(MATCH(JG$3,Ferien!$X$5:$X$44,0)),IF(JF30&gt;0,IF(AND(JF30=1,JE30=0),0,JF30-1),0),INDIRECT("Ferien!$BD"&amp;(MATCH(JG$3,Ferien!$X$5:$X$44,0))+4)+1)</f>
        <v>0</v>
      </c>
      <c r="JH30" s="18">
        <f ca="1">IF(ISNA(MATCH(JH$3,Ferien!$X$5:$X$44,0)),IF(JG30&gt;0,IF(AND(JG30=1,JF30=0),0,JG30-1),0),INDIRECT("Ferien!$BD"&amp;(MATCH(JH$3,Ferien!$X$5:$X$44,0))+4)+1)</f>
        <v>0</v>
      </c>
      <c r="JI30" s="18">
        <f ca="1">IF(ISNA(MATCH(JI$3,Ferien!$X$5:$X$44,0)),IF(JH30&gt;0,IF(AND(JH30=1,JG30=0),0,JH30-1),0),INDIRECT("Ferien!$BD"&amp;(MATCH(JI$3,Ferien!$X$5:$X$44,0))+4)+1)</f>
        <v>0</v>
      </c>
      <c r="JJ30" s="18">
        <f ca="1">IF(ISNA(MATCH(JJ$3,Ferien!$X$5:$X$44,0)),IF(JI30&gt;0,IF(AND(JI30=1,JH30=0),0,JI30-1),0),INDIRECT("Ferien!$BD"&amp;(MATCH(JJ$3,Ferien!$X$5:$X$44,0))+4)+1)</f>
        <v>0</v>
      </c>
      <c r="JK30" s="18">
        <f ca="1">IF(ISNA(MATCH(JK$3,Ferien!$X$5:$X$44,0)),IF(JJ30&gt;0,IF(AND(JJ30=1,JI30=0),0,JJ30-1),0),INDIRECT("Ferien!$BD"&amp;(MATCH(JK$3,Ferien!$X$5:$X$44,0))+4)+1)</f>
        <v>0</v>
      </c>
      <c r="JL30" s="18">
        <f ca="1">IF(ISNA(MATCH(JL$3,Ferien!$X$5:$X$44,0)),IF(JK30&gt;0,IF(AND(JK30=1,JJ30=0),0,JK30-1),0),INDIRECT("Ferien!$BD"&amp;(MATCH(JL$3,Ferien!$X$5:$X$44,0))+4)+1)</f>
        <v>0</v>
      </c>
      <c r="JM30" s="18">
        <f ca="1">IF(ISNA(MATCH(JM$3,Ferien!$X$5:$X$44,0)),IF(JL30&gt;0,IF(AND(JL30=1,JK30=0),0,JL30-1),0),INDIRECT("Ferien!$BD"&amp;(MATCH(JM$3,Ferien!$X$5:$X$44,0))+4)+1)</f>
        <v>0</v>
      </c>
      <c r="JN30" s="18">
        <f ca="1">IF(ISNA(MATCH(JN$3,Ferien!$X$5:$X$44,0)),IF(JM30&gt;0,IF(AND(JM30=1,JL30=0),0,JM30-1),0),INDIRECT("Ferien!$BD"&amp;(MATCH(JN$3,Ferien!$X$5:$X$44,0))+4)+1)</f>
        <v>0</v>
      </c>
      <c r="JO30" s="18">
        <f ca="1">IF(ISNA(MATCH(JO$3,Ferien!$X$5:$X$44,0)),IF(JN30&gt;0,IF(AND(JN30=1,JM30=0),0,JN30-1),0),INDIRECT("Ferien!$BD"&amp;(MATCH(JO$3,Ferien!$X$5:$X$44,0))+4)+1)</f>
        <v>0</v>
      </c>
      <c r="JP30" s="18">
        <f ca="1">IF(ISNA(MATCH(JP$3,Ferien!$X$5:$X$44,0)),IF(JO30&gt;0,IF(AND(JO30=1,JN30=0),0,JO30-1),0),INDIRECT("Ferien!$BD"&amp;(MATCH(JP$3,Ferien!$X$5:$X$44,0))+4)+1)</f>
        <v>0</v>
      </c>
      <c r="JQ30" s="18">
        <f ca="1">IF(ISNA(MATCH(JQ$3,Ferien!$X$5:$X$44,0)),IF(JP30&gt;0,IF(AND(JP30=1,JO30=0),0,JP30-1),0),INDIRECT("Ferien!$BD"&amp;(MATCH(JQ$3,Ferien!$X$5:$X$44,0))+4)+1)</f>
        <v>0</v>
      </c>
      <c r="JR30" s="18">
        <f ca="1">IF(ISNA(MATCH(JR$3,Ferien!$X$5:$X$44,0)),IF(JQ30&gt;0,IF(AND(JQ30=1,JP30=0),0,JQ30-1),0),INDIRECT("Ferien!$BD"&amp;(MATCH(JR$3,Ferien!$X$5:$X$44,0))+4)+1)</f>
        <v>0</v>
      </c>
      <c r="JS30" s="18">
        <f ca="1">IF(ISNA(MATCH(JS$3,Ferien!$X$5:$X$44,0)),IF(JR30&gt;0,IF(AND(JR30=1,JQ30=0),0,JR30-1),0),INDIRECT("Ferien!$BD"&amp;(MATCH(JS$3,Ferien!$X$5:$X$44,0))+4)+1)</f>
        <v>0</v>
      </c>
      <c r="JT30" s="18">
        <f ca="1">IF(ISNA(MATCH(JT$3,Ferien!$X$5:$X$44,0)),IF(JS30&gt;0,IF(AND(JS30=1,JR30=0),0,JS30-1),0),INDIRECT("Ferien!$BD"&amp;(MATCH(JT$3,Ferien!$X$5:$X$44,0))+4)+1)</f>
        <v>0</v>
      </c>
      <c r="JU30" s="18">
        <f ca="1">IF(ISNA(MATCH(JU$3,Ferien!$X$5:$X$44,0)),IF(JT30&gt;0,IF(AND(JT30=1,JS30=0),0,JT30-1),0),INDIRECT("Ferien!$BD"&amp;(MATCH(JU$3,Ferien!$X$5:$X$44,0))+4)+1)</f>
        <v>0</v>
      </c>
      <c r="JV30" s="18">
        <f ca="1">IF(ISNA(MATCH(JV$3,Ferien!$X$5:$X$44,0)),IF(JU30&gt;0,IF(AND(JU30=1,JT30=0),0,JU30-1),0),INDIRECT("Ferien!$BD"&amp;(MATCH(JV$3,Ferien!$X$5:$X$44,0))+4)+1)</f>
        <v>0</v>
      </c>
      <c r="JW30" s="18">
        <f ca="1">IF(ISNA(MATCH(JW$3,Ferien!$X$5:$X$44,0)),IF(JV30&gt;0,IF(AND(JV30=1,JU30=0),0,JV30-1),0),INDIRECT("Ferien!$BD"&amp;(MATCH(JW$3,Ferien!$X$5:$X$44,0))+4)+1)</f>
        <v>0</v>
      </c>
      <c r="JX30" s="18">
        <f ca="1">IF(ISNA(MATCH(JX$3,Ferien!$X$5:$X$44,0)),IF(JW30&gt;0,IF(AND(JW30=1,JV30=0),0,JW30-1),0),INDIRECT("Ferien!$BD"&amp;(MATCH(JX$3,Ferien!$X$5:$X$44,0))+4)+1)</f>
        <v>0</v>
      </c>
      <c r="JY30" s="18">
        <f ca="1">IF(ISNA(MATCH(JY$3,Ferien!$X$5:$X$44,0)),IF(JX30&gt;0,IF(AND(JX30=1,JW30=0),0,JX30-1),0),INDIRECT("Ferien!$BD"&amp;(MATCH(JY$3,Ferien!$X$5:$X$44,0))+4)+1)</f>
        <v>0</v>
      </c>
      <c r="JZ30" s="18">
        <f ca="1">IF(ISNA(MATCH(JZ$3,Ferien!$X$5:$X$44,0)),IF(JY30&gt;0,IF(AND(JY30=1,JX30=0),0,JY30-1),0),INDIRECT("Ferien!$BD"&amp;(MATCH(JZ$3,Ferien!$X$5:$X$44,0))+4)+1)</f>
        <v>0</v>
      </c>
      <c r="KA30" s="18">
        <f ca="1">IF(ISNA(MATCH(KA$3,Ferien!$X$5:$X$44,0)),IF(JZ30&gt;0,IF(AND(JZ30=1,JY30=0),0,JZ30-1),0),INDIRECT("Ferien!$BD"&amp;(MATCH(KA$3,Ferien!$X$5:$X$44,0))+4)+1)</f>
        <v>0</v>
      </c>
      <c r="KB30" s="18">
        <f ca="1">IF(ISNA(MATCH(KB$3,Ferien!$X$5:$X$44,0)),IF(KA30&gt;0,IF(AND(KA30=1,JZ30=0),0,KA30-1),0),INDIRECT("Ferien!$BD"&amp;(MATCH(KB$3,Ferien!$X$5:$X$44,0))+4)+1)</f>
        <v>0</v>
      </c>
      <c r="KC30" s="18">
        <f ca="1">IF(ISNA(MATCH(KC$3,Ferien!$X$5:$X$44,0)),IF(KB30&gt;0,IF(AND(KB30=1,KA30=0),0,KB30-1),0),INDIRECT("Ferien!$BD"&amp;(MATCH(KC$3,Ferien!$X$5:$X$44,0))+4)+1)</f>
        <v>0</v>
      </c>
      <c r="KD30" s="18">
        <f ca="1">IF(ISNA(MATCH(KD$3,Ferien!$X$5:$X$44,0)),IF(KC30&gt;0,IF(AND(KC30=1,KB30=0),0,KC30-1),0),INDIRECT("Ferien!$BD"&amp;(MATCH(KD$3,Ferien!$X$5:$X$44,0))+4)+1)</f>
        <v>0</v>
      </c>
      <c r="KE30" s="18">
        <f ca="1">IF(ISNA(MATCH(KE$3,Ferien!$X$5:$X$44,0)),IF(KD30&gt;0,IF(AND(KD30=1,KC30=0),0,KD30-1),0),INDIRECT("Ferien!$BD"&amp;(MATCH(KE$3,Ferien!$X$5:$X$44,0))+4)+1)</f>
        <v>0</v>
      </c>
      <c r="KF30" s="18">
        <f ca="1">IF(ISNA(MATCH(KF$3,Ferien!$X$5:$X$44,0)),IF(KE30&gt;0,IF(AND(KE30=1,KD30=0),0,KE30-1),0),INDIRECT("Ferien!$BD"&amp;(MATCH(KF$3,Ferien!$X$5:$X$44,0))+4)+1)</f>
        <v>0</v>
      </c>
      <c r="KG30" s="18">
        <f ca="1">IF(ISNA(MATCH(KG$3,Ferien!$X$5:$X$44,0)),IF(KF30&gt;0,IF(AND(KF30=1,KE30=0),0,KF30-1),0),INDIRECT("Ferien!$BD"&amp;(MATCH(KG$3,Ferien!$X$5:$X$44,0))+4)+1)</f>
        <v>0</v>
      </c>
      <c r="KH30" s="18">
        <f ca="1">IF(ISNA(MATCH(KH$3,Ferien!$X$5:$X$44,0)),IF(KG30&gt;0,IF(AND(KG30=1,KF30=0),0,KG30-1),0),INDIRECT("Ferien!$BD"&amp;(MATCH(KH$3,Ferien!$X$5:$X$44,0))+4)+1)</f>
        <v>0</v>
      </c>
      <c r="KI30" s="18">
        <f ca="1">IF(ISNA(MATCH(KI$3,Ferien!$X$5:$X$44,0)),IF(KH30&gt;0,IF(AND(KH30=1,KG30=0),0,KH30-1),0),INDIRECT("Ferien!$BD"&amp;(MATCH(KI$3,Ferien!$X$5:$X$44,0))+4)+1)</f>
        <v>0</v>
      </c>
      <c r="KJ30" s="18">
        <f ca="1">IF(ISNA(MATCH(KJ$3,Ferien!$X$5:$X$44,0)),IF(KI30&gt;0,IF(AND(KI30=1,KH30=0),0,KI30-1),0),INDIRECT("Ferien!$BD"&amp;(MATCH(KJ$3,Ferien!$X$5:$X$44,0))+4)+1)</f>
        <v>0</v>
      </c>
      <c r="KK30" s="18">
        <f ca="1">IF(ISNA(MATCH(KK$3,Ferien!$X$5:$X$44,0)),IF(KJ30&gt;0,IF(AND(KJ30=1,KI30=0),0,KJ30-1),0),INDIRECT("Ferien!$BD"&amp;(MATCH(KK$3,Ferien!$X$5:$X$44,0))+4)+1)</f>
        <v>0</v>
      </c>
      <c r="KL30" s="18">
        <f ca="1">IF(ISNA(MATCH(KL$3,Ferien!$X$5:$X$44,0)),IF(KK30&gt;0,IF(AND(KK30=1,KJ30=0),0,KK30-1),0),INDIRECT("Ferien!$BD"&amp;(MATCH(KL$3,Ferien!$X$5:$X$44,0))+4)+1)</f>
        <v>0</v>
      </c>
      <c r="KM30" s="18">
        <f ca="1">IF(ISNA(MATCH(KM$3,Ferien!$X$5:$X$44,0)),IF(KL30&gt;0,IF(AND(KL30=1,KK30=0),0,KL30-1),0),INDIRECT("Ferien!$BD"&amp;(MATCH(KM$3,Ferien!$X$5:$X$44,0))+4)+1)</f>
        <v>0</v>
      </c>
      <c r="KN30" s="18">
        <f ca="1">IF(ISNA(MATCH(KN$3,Ferien!$X$5:$X$44,0)),IF(KM30&gt;0,IF(AND(KM30=1,KL30=0),0,KM30-1),0),INDIRECT("Ferien!$BD"&amp;(MATCH(KN$3,Ferien!$X$5:$X$44,0))+4)+1)</f>
        <v>0</v>
      </c>
      <c r="KO30" s="18">
        <f ca="1">IF(ISNA(MATCH(KO$3,Ferien!$X$5:$X$44,0)),IF(KN30&gt;0,IF(AND(KN30=1,KM30=0),0,KN30-1),0),INDIRECT("Ferien!$BD"&amp;(MATCH(KO$3,Ferien!$X$5:$X$44,0))+4)+1)</f>
        <v>0</v>
      </c>
      <c r="KP30" s="18">
        <f ca="1">IF(ISNA(MATCH(KP$3,Ferien!$X$5:$X$44,0)),IF(KO30&gt;0,IF(AND(KO30=1,KN30=0),0,KO30-1),0),INDIRECT("Ferien!$BD"&amp;(MATCH(KP$3,Ferien!$X$5:$X$44,0))+4)+1)</f>
        <v>0</v>
      </c>
      <c r="KQ30" s="18">
        <f ca="1">IF(ISNA(MATCH(KQ$3,Ferien!$X$5:$X$44,0)),IF(KP30&gt;0,IF(AND(KP30=1,KO30=0),0,KP30-1),0),INDIRECT("Ferien!$BD"&amp;(MATCH(KQ$3,Ferien!$X$5:$X$44,0))+4)+1)</f>
        <v>0</v>
      </c>
      <c r="KR30" s="18">
        <f ca="1">IF(ISNA(MATCH(KR$3,Ferien!$X$5:$X$44,0)),IF(KQ30&gt;0,IF(AND(KQ30=1,KP30=0),0,KQ30-1),0),INDIRECT("Ferien!$BD"&amp;(MATCH(KR$3,Ferien!$X$5:$X$44,0))+4)+1)</f>
        <v>0</v>
      </c>
      <c r="KS30" s="18">
        <f ca="1">IF(ISNA(MATCH(KS$3,Ferien!$X$5:$X$44,0)),IF(KR30&gt;0,IF(AND(KR30=1,KQ30=0),0,KR30-1),0),INDIRECT("Ferien!$BD"&amp;(MATCH(KS$3,Ferien!$X$5:$X$44,0))+4)+1)</f>
        <v>0</v>
      </c>
      <c r="KT30" s="18">
        <f ca="1">IF(ISNA(MATCH(KT$3,Ferien!$X$5:$X$44,0)),IF(KS30&gt;0,IF(AND(KS30=1,KR30=0),0,KS30-1),0),INDIRECT("Ferien!$BD"&amp;(MATCH(KT$3,Ferien!$X$5:$X$44,0))+4)+1)</f>
        <v>0</v>
      </c>
      <c r="KU30" s="18">
        <f ca="1">IF(ISNA(MATCH(KU$3,Ferien!$X$5:$X$44,0)),IF(KT30&gt;0,IF(AND(KT30=1,KS30=0),0,KT30-1),0),INDIRECT("Ferien!$BD"&amp;(MATCH(KU$3,Ferien!$X$5:$X$44,0))+4)+1)</f>
        <v>0</v>
      </c>
      <c r="KV30" s="18">
        <f ca="1">IF(ISNA(MATCH(KV$3,Ferien!$X$5:$X$44,0)),IF(KU30&gt;0,IF(AND(KU30=1,KT30=0),0,KU30-1),0),INDIRECT("Ferien!$BD"&amp;(MATCH(KV$3,Ferien!$X$5:$X$44,0))+4)+1)</f>
        <v>0</v>
      </c>
      <c r="KW30" s="18">
        <f ca="1">IF(ISNA(MATCH(KW$3,Ferien!$X$5:$X$44,0)),IF(KV30&gt;0,IF(AND(KV30=1,KU30=0),0,KV30-1),0),INDIRECT("Ferien!$BD"&amp;(MATCH(KW$3,Ferien!$X$5:$X$44,0))+4)+1)</f>
        <v>0</v>
      </c>
      <c r="KX30" s="18">
        <f ca="1">IF(ISNA(MATCH(KX$3,Ferien!$X$5:$X$44,0)),IF(KW30&gt;0,IF(AND(KW30=1,KV30=0),0,KW30-1),0),INDIRECT("Ferien!$BD"&amp;(MATCH(KX$3,Ferien!$X$5:$X$44,0))+4)+1)</f>
        <v>0</v>
      </c>
      <c r="KY30" s="18">
        <f ca="1">IF(ISNA(MATCH(KY$3,Ferien!$X$5:$X$44,0)),IF(KX30&gt;0,IF(AND(KX30=1,KW30=0),0,KX30-1),0),INDIRECT("Ferien!$BD"&amp;(MATCH(KY$3,Ferien!$X$5:$X$44,0))+4)+1)</f>
        <v>0</v>
      </c>
      <c r="KZ30" s="18">
        <f ca="1">IF(ISNA(MATCH(KZ$3,Ferien!$X$5:$X$44,0)),IF(KY30&gt;0,IF(AND(KY30=1,KX30=0),0,KY30-1),0),INDIRECT("Ferien!$BD"&amp;(MATCH(KZ$3,Ferien!$X$5:$X$44,0))+4)+1)</f>
        <v>0</v>
      </c>
      <c r="LA30" s="18">
        <f ca="1">IF(ISNA(MATCH(LA$3,Ferien!$X$5:$X$44,0)),IF(KZ30&gt;0,IF(AND(KZ30=1,KY30=0),0,KZ30-1),0),INDIRECT("Ferien!$BD"&amp;(MATCH(LA$3,Ferien!$X$5:$X$44,0))+4)+1)</f>
        <v>0</v>
      </c>
      <c r="LB30" s="18">
        <f ca="1">IF(ISNA(MATCH(LB$3,Ferien!$X$5:$X$44,0)),IF(LA30&gt;0,IF(AND(LA30=1,KZ30=0),0,LA30-1),0),INDIRECT("Ferien!$BD"&amp;(MATCH(LB$3,Ferien!$X$5:$X$44,0))+4)+1)</f>
        <v>0</v>
      </c>
      <c r="LC30" s="18">
        <f ca="1">IF(ISNA(MATCH(LC$3,Ferien!$X$5:$X$44,0)),IF(LB30&gt;0,IF(AND(LB30=1,LA30=0),0,LB30-1),0),INDIRECT("Ferien!$BD"&amp;(MATCH(LC$3,Ferien!$X$5:$X$44,0))+4)+1)</f>
        <v>0</v>
      </c>
      <c r="LD30" s="18">
        <f ca="1">IF(ISNA(MATCH(LD$3,Ferien!$X$5:$X$44,0)),IF(LC30&gt;0,IF(AND(LC30=1,LB30=0),0,LC30-1),0),INDIRECT("Ferien!$BD"&amp;(MATCH(LD$3,Ferien!$X$5:$X$44,0))+4)+1)</f>
        <v>0</v>
      </c>
      <c r="LE30" s="18">
        <f ca="1">IF(ISNA(MATCH(LE$3,Ferien!$X$5:$X$44,0)),IF(LD30&gt;0,IF(AND(LD30=1,LC30=0),0,LD30-1),0),INDIRECT("Ferien!$BD"&amp;(MATCH(LE$3,Ferien!$X$5:$X$44,0))+4)+1)</f>
        <v>0</v>
      </c>
      <c r="LF30" s="18">
        <f ca="1">IF(ISNA(MATCH(LF$3,Ferien!$X$5:$X$44,0)),IF(LE30&gt;0,IF(AND(LE30=1,LD30=0),0,LE30-1),0),INDIRECT("Ferien!$BD"&amp;(MATCH(LF$3,Ferien!$X$5:$X$44,0))+4)+1)</f>
        <v>0</v>
      </c>
      <c r="LG30" s="18">
        <f ca="1">IF(ISNA(MATCH(LG$3,Ferien!$X$5:$X$44,0)),IF(LF30&gt;0,IF(AND(LF30=1,LE30=0),0,LF30-1),0),INDIRECT("Ferien!$BD"&amp;(MATCH(LG$3,Ferien!$X$5:$X$44,0))+4)+1)</f>
        <v>0</v>
      </c>
      <c r="LH30" s="18">
        <f ca="1">IF(ISNA(MATCH(LH$3,Ferien!$X$5:$X$44,0)),IF(LG30&gt;0,IF(AND(LG30=1,LF30=0),0,LG30-1),0),INDIRECT("Ferien!$BD"&amp;(MATCH(LH$3,Ferien!$X$5:$X$44,0))+4)+1)</f>
        <v>0</v>
      </c>
      <c r="LI30" s="18">
        <f ca="1">IF(ISNA(MATCH(LI$3,Ferien!$X$5:$X$44,0)),IF(LH30&gt;0,IF(AND(LH30=1,LG30=0),0,LH30-1),0),INDIRECT("Ferien!$BD"&amp;(MATCH(LI$3,Ferien!$X$5:$X$44,0))+4)+1)</f>
        <v>0</v>
      </c>
      <c r="LJ30" s="18">
        <f ca="1">IF(ISNA(MATCH(LJ$3,Ferien!$X$5:$X$44,0)),IF(LI30&gt;0,IF(AND(LI30=1,LH30=0),0,LI30-1),0),INDIRECT("Ferien!$BD"&amp;(MATCH(LJ$3,Ferien!$X$5:$X$44,0))+4)+1)</f>
        <v>0</v>
      </c>
      <c r="LK30" s="18">
        <f ca="1">IF(ISNA(MATCH(LK$3,Ferien!$X$5:$X$44,0)),IF(LJ30&gt;0,IF(AND(LJ30=1,LI30=0),0,LJ30-1),0),INDIRECT("Ferien!$BD"&amp;(MATCH(LK$3,Ferien!$X$5:$X$44,0))+4)+1)</f>
        <v>0</v>
      </c>
      <c r="LL30" s="18">
        <f ca="1">IF(ISNA(MATCH(LL$3,Ferien!$X$5:$X$44,0)),IF(LK30&gt;0,IF(AND(LK30=1,LJ30=0),0,LK30-1),0),INDIRECT("Ferien!$BD"&amp;(MATCH(LL$3,Ferien!$X$5:$X$44,0))+4)+1)</f>
        <v>0</v>
      </c>
      <c r="LM30" s="18">
        <f ca="1">IF(ISNA(MATCH(LM$3,Ferien!$X$5:$X$44,0)),IF(LL30&gt;0,IF(AND(LL30=1,LK30=0),0,LL30-1),0),INDIRECT("Ferien!$BD"&amp;(MATCH(LM$3,Ferien!$X$5:$X$44,0))+4)+1)</f>
        <v>0</v>
      </c>
      <c r="LN30" s="18">
        <f ca="1">IF(ISNA(MATCH(LN$3,Ferien!$X$5:$X$44,0)),IF(LM30&gt;0,IF(AND(LM30=1,LL30=0),0,LM30-1),0),INDIRECT("Ferien!$BD"&amp;(MATCH(LN$3,Ferien!$X$5:$X$44,0))+4)+1)</f>
        <v>0</v>
      </c>
      <c r="LO30" s="18">
        <f ca="1">IF(ISNA(MATCH(LO$3,Ferien!$X$5:$X$44,0)),IF(LN30&gt;0,IF(AND(LN30=1,LM30=0),0,LN30-1),0),INDIRECT("Ferien!$BD"&amp;(MATCH(LO$3,Ferien!$X$5:$X$44,0))+4)+1)</f>
        <v>0</v>
      </c>
      <c r="LP30" s="18">
        <f ca="1">IF(ISNA(MATCH(LP$3,Ferien!$X$5:$X$44,0)),IF(LO30&gt;0,IF(AND(LO30=1,LN30=0),0,LO30-1),0),INDIRECT("Ferien!$BD"&amp;(MATCH(LP$3,Ferien!$X$5:$X$44,0))+4)+1)</f>
        <v>0</v>
      </c>
      <c r="LQ30" s="18">
        <f ca="1">IF(ISNA(MATCH(LQ$3,Ferien!$X$5:$X$44,0)),IF(LP30&gt;0,IF(AND(LP30=1,LO30=0),0,LP30-1),0),INDIRECT("Ferien!$BD"&amp;(MATCH(LQ$3,Ferien!$X$5:$X$44,0))+4)+1)</f>
        <v>0</v>
      </c>
      <c r="LR30" s="18">
        <f ca="1">IF(ISNA(MATCH(LR$3,Ferien!$X$5:$X$44,0)),IF(LQ30&gt;0,IF(AND(LQ30=1,LP30=0),0,LQ30-1),0),INDIRECT("Ferien!$BD"&amp;(MATCH(LR$3,Ferien!$X$5:$X$44,0))+4)+1)</f>
        <v>0</v>
      </c>
      <c r="LS30" s="18">
        <f ca="1">IF(ISNA(MATCH(LS$3,Ferien!$X$5:$X$44,0)),IF(LR30&gt;0,IF(AND(LR30=1,LQ30=0),0,LR30-1),0),INDIRECT("Ferien!$BD"&amp;(MATCH(LS$3,Ferien!$X$5:$X$44,0))+4)+1)</f>
        <v>0</v>
      </c>
      <c r="LT30" s="18">
        <f ca="1">IF(ISNA(MATCH(LT$3,Ferien!$X$5:$X$44,0)),IF(LS30&gt;0,IF(AND(LS30=1,LR30=0),0,LS30-1),0),INDIRECT("Ferien!$BD"&amp;(MATCH(LT$3,Ferien!$X$5:$X$44,0))+4)+1)</f>
        <v>0</v>
      </c>
      <c r="LU30" s="18">
        <f ca="1">IF(ISNA(MATCH(LU$3,Ferien!$X$5:$X$44,0)),IF(LT30&gt;0,IF(AND(LT30=1,LS30=0),0,LT30-1),0),INDIRECT("Ferien!$BD"&amp;(MATCH(LU$3,Ferien!$X$5:$X$44,0))+4)+1)</f>
        <v>0</v>
      </c>
      <c r="LV30" s="18">
        <f ca="1">IF(ISNA(MATCH(LV$3,Ferien!$X$5:$X$44,0)),IF(LU30&gt;0,IF(AND(LU30=1,LT30=0),0,LU30-1),0),INDIRECT("Ferien!$BD"&amp;(MATCH(LV$3,Ferien!$X$5:$X$44,0))+4)+1)</f>
        <v>0</v>
      </c>
      <c r="LW30" s="18">
        <f ca="1">IF(ISNA(MATCH(LW$3,Ferien!$X$5:$X$44,0)),IF(LV30&gt;0,IF(AND(LV30=1,LU30=0),0,LV30-1),0),INDIRECT("Ferien!$BD"&amp;(MATCH(LW$3,Ferien!$X$5:$X$44,0))+4)+1)</f>
        <v>0</v>
      </c>
      <c r="LX30" s="18">
        <f ca="1">IF(ISNA(MATCH(LX$3,Ferien!$X$5:$X$44,0)),IF(LW30&gt;0,IF(AND(LW30=1,LV30=0),0,LW30-1),0),INDIRECT("Ferien!$BD"&amp;(MATCH(LX$3,Ferien!$X$5:$X$44,0))+4)+1)</f>
        <v>0</v>
      </c>
      <c r="LY30" s="18">
        <f ca="1">IF(ISNA(MATCH(LY$3,Ferien!$X$5:$X$44,0)),IF(LX30&gt;0,IF(AND(LX30=1,LW30=0),0,LX30-1),0),INDIRECT("Ferien!$BD"&amp;(MATCH(LY$3,Ferien!$X$5:$X$44,0))+4)+1)</f>
        <v>0</v>
      </c>
      <c r="LZ30" s="18">
        <f ca="1">IF(ISNA(MATCH(LZ$3,Ferien!$X$5:$X$44,0)),IF(LY30&gt;0,IF(AND(LY30=1,LX30=0),0,LY30-1),0),INDIRECT("Ferien!$BD"&amp;(MATCH(LZ$3,Ferien!$X$5:$X$44,0))+4)+1)</f>
        <v>0</v>
      </c>
      <c r="MA30" s="18">
        <f ca="1">IF(ISNA(MATCH(MA$3,Ferien!$X$5:$X$44,0)),IF(LZ30&gt;0,IF(AND(LZ30=1,LY30=0),0,LZ30-1),0),INDIRECT("Ferien!$BD"&amp;(MATCH(MA$3,Ferien!$X$5:$X$44,0))+4)+1)</f>
        <v>0</v>
      </c>
      <c r="MB30" s="18">
        <f ca="1">IF(ISNA(MATCH(MB$3,Ferien!$X$5:$X$44,0)),IF(MA30&gt;0,IF(AND(MA30=1,LZ30=0),0,MA30-1),0),INDIRECT("Ferien!$BD"&amp;(MATCH(MB$3,Ferien!$X$5:$X$44,0))+4)+1)</f>
        <v>0</v>
      </c>
      <c r="MC30" s="18">
        <f ca="1">IF(ISNA(MATCH(MC$3,Ferien!$X$5:$X$44,0)),IF(MB30&gt;0,IF(AND(MB30=1,MA30=0),0,MB30-1),0),INDIRECT("Ferien!$BD"&amp;(MATCH(MC$3,Ferien!$X$5:$X$44,0))+4)+1)</f>
        <v>0</v>
      </c>
      <c r="MD30" s="18">
        <f ca="1">IF(ISNA(MATCH(MD$3,Ferien!$X$5:$X$44,0)),IF(MC30&gt;0,IF(AND(MC30=1,MB30=0),0,MC30-1),0),INDIRECT("Ferien!$BD"&amp;(MATCH(MD$3,Ferien!$X$5:$X$44,0))+4)+1)</f>
        <v>0</v>
      </c>
      <c r="ME30" s="18">
        <f ca="1">IF(ISNA(MATCH(ME$3,Ferien!$X$5:$X$44,0)),IF(MD30&gt;0,IF(AND(MD30=1,MC30=0),0,MD30-1),0),INDIRECT("Ferien!$BD"&amp;(MATCH(ME$3,Ferien!$X$5:$X$44,0))+4)+1)</f>
        <v>0</v>
      </c>
      <c r="MF30" s="18">
        <f ca="1">IF(ISNA(MATCH(MF$3,Ferien!$X$5:$X$44,0)),IF(ME30&gt;0,IF(AND(ME30=1,MD30=0),0,ME30-1),0),INDIRECT("Ferien!$BD"&amp;(MATCH(MF$3,Ferien!$X$5:$X$44,0))+4)+1)</f>
        <v>0</v>
      </c>
      <c r="MG30" s="18">
        <f ca="1">IF(ISNA(MATCH(MG$3,Ferien!$X$5:$X$44,0)),IF(MF30&gt;0,IF(AND(MF30=1,ME30=0),0,MF30-1),0),INDIRECT("Ferien!$BD"&amp;(MATCH(MG$3,Ferien!$X$5:$X$44,0))+4)+1)</f>
        <v>0</v>
      </c>
      <c r="MH30" s="18">
        <f ca="1">IF(ISNA(MATCH(MH$3,Ferien!$X$5:$X$44,0)),IF(MG30&gt;0,IF(AND(MG30=1,MF30=0),0,MG30-1),0),INDIRECT("Ferien!$BD"&amp;(MATCH(MH$3,Ferien!$X$5:$X$44,0))+4)+1)</f>
        <v>0</v>
      </c>
      <c r="MI30" s="18">
        <f ca="1">IF(ISNA(MATCH(MI$3,Ferien!$X$5:$X$44,0)),IF(MH30&gt;0,IF(AND(MH30=1,MG30=0),0,MH30-1),0),INDIRECT("Ferien!$BD"&amp;(MATCH(MI$3,Ferien!$X$5:$X$44,0))+4)+1)</f>
        <v>0</v>
      </c>
      <c r="MJ30" s="18">
        <f ca="1">IF(ISNA(MATCH(MJ$3,Ferien!$X$5:$X$44,0)),IF(MI30&gt;0,IF(AND(MI30=1,MH30=0),0,MI30-1),0),INDIRECT("Ferien!$BD"&amp;(MATCH(MJ$3,Ferien!$X$5:$X$44,0))+4)+1)</f>
        <v>0</v>
      </c>
      <c r="MK30" s="18">
        <f ca="1">IF(ISNA(MATCH(MK$3,Ferien!$X$5:$X$44,0)),IF(MJ30&gt;0,IF(AND(MJ30=1,MI30=0),0,MJ30-1),0),INDIRECT("Ferien!$BD"&amp;(MATCH(MK$3,Ferien!$X$5:$X$44,0))+4)+1)</f>
        <v>0</v>
      </c>
      <c r="ML30" s="18">
        <f ca="1">IF(ISNA(MATCH(ML$3,Ferien!$X$5:$X$44,0)),IF(MK30&gt;0,IF(AND(MK30=1,MJ30=0),0,MK30-1),0),INDIRECT("Ferien!$BD"&amp;(MATCH(ML$3,Ferien!$X$5:$X$44,0))+4)+1)</f>
        <v>0</v>
      </c>
      <c r="MM30" s="18">
        <f ca="1">IF(ISNA(MATCH(MM$3,Ferien!$X$5:$X$44,0)),IF(ML30&gt;0,IF(AND(ML30=1,MK30=0),0,ML30-1),0),INDIRECT("Ferien!$BD"&amp;(MATCH(MM$3,Ferien!$X$5:$X$44,0))+4)+1)</f>
        <v>0</v>
      </c>
      <c r="MN30" s="18">
        <f ca="1">IF(ISNA(MATCH(MN$3,Ferien!$X$5:$X$44,0)),IF(MM30&gt;0,IF(AND(MM30=1,ML30=0),0,MM30-1),0),INDIRECT("Ferien!$BD"&amp;(MATCH(MN$3,Ferien!$X$5:$X$44,0))+4)+1)</f>
        <v>0</v>
      </c>
      <c r="MO30" s="18">
        <f ca="1">IF(ISNA(MATCH(MO$3,Ferien!$X$5:$X$44,0)),IF(MN30&gt;0,IF(AND(MN30=1,MM30=0),0,MN30-1),0),INDIRECT("Ferien!$BD"&amp;(MATCH(MO$3,Ferien!$X$5:$X$44,0))+4)+1)</f>
        <v>0</v>
      </c>
      <c r="MP30" s="18">
        <f ca="1">IF(ISNA(MATCH(MP$3,Ferien!$X$5:$X$44,0)),IF(MO30&gt;0,IF(AND(MO30=1,MN30=0),0,MO30-1),0),INDIRECT("Ferien!$BD"&amp;(MATCH(MP$3,Ferien!$X$5:$X$44,0))+4)+1)</f>
        <v>0</v>
      </c>
      <c r="MQ30" s="18">
        <f ca="1">IF(ISNA(MATCH(MQ$3,Ferien!$X$5:$X$44,0)),IF(MP30&gt;0,IF(AND(MP30=1,MO30=0),0,MP30-1),0),INDIRECT("Ferien!$BD"&amp;(MATCH(MQ$3,Ferien!$X$5:$X$44,0))+4)+1)</f>
        <v>0</v>
      </c>
      <c r="MR30" s="18">
        <f ca="1">IF(ISNA(MATCH(MR$3,Ferien!$X$5:$X$44,0)),IF(MQ30&gt;0,IF(AND(MQ30=1,MP30=0),0,MQ30-1),0),INDIRECT("Ferien!$BD"&amp;(MATCH(MR$3,Ferien!$X$5:$X$44,0))+4)+1)</f>
        <v>0</v>
      </c>
      <c r="MS30" s="18">
        <f ca="1">IF(ISNA(MATCH(MS$3,Ferien!$X$5:$X$44,0)),IF(MR30&gt;0,IF(AND(MR30=1,MQ30=0),0,MR30-1),0),INDIRECT("Ferien!$BD"&amp;(MATCH(MS$3,Ferien!$X$5:$X$44,0))+4)+1)</f>
        <v>0</v>
      </c>
      <c r="MT30" s="18">
        <f ca="1">IF(ISNA(MATCH(MT$3,Ferien!$X$5:$X$44,0)),IF(MS30&gt;0,IF(AND(MS30=1,MR30=0),0,MS30-1),0),INDIRECT("Ferien!$BD"&amp;(MATCH(MT$3,Ferien!$X$5:$X$44,0))+4)+1)</f>
        <v>0</v>
      </c>
      <c r="MU30" s="18">
        <f ca="1">IF(ISNA(MATCH(MU$3,Ferien!$X$5:$X$44,0)),IF(MT30&gt;0,IF(AND(MT30=1,MS30=0),0,MT30-1),0),INDIRECT("Ferien!$BD"&amp;(MATCH(MU$3,Ferien!$X$5:$X$44,0))+4)+1)</f>
        <v>0</v>
      </c>
      <c r="MV30" s="18">
        <f ca="1">IF(ISNA(MATCH(MV$3,Ferien!$X$5:$X$44,0)),IF(MU30&gt;0,IF(AND(MU30=1,MT30=0),0,MU30-1),0),INDIRECT("Ferien!$BD"&amp;(MATCH(MV$3,Ferien!$X$5:$X$44,0))+4)+1)</f>
        <v>0</v>
      </c>
      <c r="MW30" s="18">
        <f ca="1">IF(ISNA(MATCH(MW$3,Ferien!$X$5:$X$44,0)),IF(MV30&gt;0,IF(AND(MV30=1,MU30=0),0,MV30-1),0),INDIRECT("Ferien!$BD"&amp;(MATCH(MW$3,Ferien!$X$5:$X$44,0))+4)+1)</f>
        <v>0</v>
      </c>
      <c r="MX30" s="18">
        <f ca="1">IF(ISNA(MATCH(MX$3,Ferien!$X$5:$X$44,0)),IF(MW30&gt;0,IF(AND(MW30=1,MV30=0),0,MW30-1),0),INDIRECT("Ferien!$BD"&amp;(MATCH(MX$3,Ferien!$X$5:$X$44,0))+4)+1)</f>
        <v>0</v>
      </c>
      <c r="MY30" s="18">
        <f ca="1">IF(ISNA(MATCH(MY$3,Ferien!$X$5:$X$44,0)),IF(MX30&gt;0,IF(AND(MX30=1,MW30=0),0,MX30-1),0),INDIRECT("Ferien!$BD"&amp;(MATCH(MY$3,Ferien!$X$5:$X$44,0))+4)+1)</f>
        <v>0</v>
      </c>
      <c r="MZ30" s="18">
        <f ca="1">IF(ISNA(MATCH(MZ$3,Ferien!$X$5:$X$44,0)),IF(MY30&gt;0,IF(AND(MY30=1,MX30=0),0,MY30-1),0),INDIRECT("Ferien!$BD"&amp;(MATCH(MZ$3,Ferien!$X$5:$X$44,0))+4)+1)</f>
        <v>0</v>
      </c>
      <c r="NA30" s="18">
        <f ca="1">IF(ISNA(MATCH(NA$3,Ferien!$X$5:$X$44,0)),IF(MZ30&gt;0,IF(AND(MZ30=1,MY30=0),0,MZ30-1),0),INDIRECT("Ferien!$BD"&amp;(MATCH(NA$3,Ferien!$X$5:$X$44,0))+4)+1)</f>
        <v>0</v>
      </c>
      <c r="NB30" s="18">
        <f ca="1">IF(ISNA(MATCH(NB$3,Ferien!$X$5:$X$44,0)),IF(NA30&gt;0,IF(AND(NA30=1,MZ30=0),0,NA30-1),0),INDIRECT("Ferien!$BD"&amp;(MATCH(NB$3,Ferien!$X$5:$X$44,0))+4)+1)</f>
        <v>0</v>
      </c>
      <c r="NC30" s="18">
        <f ca="1">IF(ISNA(MATCH(NC$3,Ferien!$X$5:$X$44,0)),IF(NB30&gt;0,IF(AND(NB30=1,NA30=0),0,NB30-1),0),INDIRECT("Ferien!$BD"&amp;(MATCH(NC$3,Ferien!$X$5:$X$44,0))+4)+1)</f>
        <v>0</v>
      </c>
      <c r="ND30" s="18">
        <f ca="1">IF(ISNA(MATCH(ND$3,Ferien!$X$5:$X$44,0)),IF(NC30&gt;0,IF(AND(NC30=1,NB30=0),0,NC30-1),0),INDIRECT("Ferien!$BD"&amp;(MATCH(ND$3,Ferien!$X$5:$X$44,0))+4)+1)</f>
        <v>0</v>
      </c>
      <c r="NE30" s="18">
        <f ca="1">IF(ISNA(MATCH(NE$3,Ferien!$X$5:$X$44,0)),IF(ND30&gt;0,IF(AND(ND30=1,NC30=0),0,ND30-1),0),INDIRECT("Ferien!$BD"&amp;(MATCH(NE$3,Ferien!$X$5:$X$44,0))+4)+1)</f>
        <v>0</v>
      </c>
      <c r="NF30" s="18">
        <f ca="1">IF(ISNA(MATCH(NF$3,Ferien!$X$5:$X$44,0)),IF(NE30&gt;0,IF(AND(NE30=1,ND30=0),0,NE30-1),0),INDIRECT("Ferien!$BD"&amp;(MATCH(NF$3,Ferien!$X$5:$X$44,0))+4)+1)</f>
        <v>0</v>
      </c>
      <c r="NG30" s="18">
        <f ca="1">IF(ISNA(MATCH(NG$3,Ferien!$X$5:$X$44,0)),IF(NF30&gt;0,IF(AND(NF30=1,NE30=0),0,NF30-1),0),INDIRECT("Ferien!$BD"&amp;(MATCH(NG$3,Ferien!$X$5:$X$44,0))+4)+1)</f>
        <v>0</v>
      </c>
      <c r="NH30" s="18">
        <f ca="1">IF(ISNA(MATCH(NH$3,Ferien!$X$5:$X$44,0)),IF(NG30&gt;0,IF(AND(NG30=1,NF30=0),0,NG30-1),0),INDIRECT("Ferien!$BD"&amp;(MATCH(NH$3,Ferien!$X$5:$X$44,0))+4)+1)</f>
        <v>0</v>
      </c>
      <c r="NI30" s="18">
        <f ca="1">IF(ISNA(MATCH(NI$3,Ferien!$X$5:$X$44,0)),IF(NH30&gt;0,IF(AND(NH30=1,NG30=0),0,NH30-1),0),INDIRECT("Ferien!$BD"&amp;(MATCH(NI$3,Ferien!$X$5:$X$44,0))+4)+1)</f>
        <v>0</v>
      </c>
      <c r="NJ30" s="18">
        <f ca="1">IF(ISNA(MATCH(NJ$3,Ferien!$X$5:$X$44,0)),IF(NI30&gt;0,IF(AND(NI30=1,NH30=0),0,NI30-1),0),INDIRECT("Ferien!$BD"&amp;(MATCH(NJ$3,Ferien!$X$5:$X$44,0))+4)+1)</f>
        <v>0</v>
      </c>
      <c r="NK30" s="18">
        <f ca="1">IF(ISNA(MATCH(NK$3,Ferien!$X$5:$X$44,0)),IF(NJ30&gt;0,IF(AND(NJ30=1,NI30=0),0,NJ30-1),0),INDIRECT("Ferien!$BD"&amp;(MATCH(NK$3,Ferien!$X$5:$X$44,0))+4)+1)</f>
        <v>0</v>
      </c>
      <c r="NL30" s="18">
        <f ca="1">IF(ISNA(MATCH(NL$3,Ferien!$X$5:$X$44,0)),IF(NK30&gt;0,IF(AND(NK30=1,NJ30=0),0,NK30-1),0),INDIRECT("Ferien!$BD"&amp;(MATCH(NL$3,Ferien!$X$5:$X$44,0))+4)+1)</f>
        <v>0</v>
      </c>
      <c r="NM30" s="18">
        <f ca="1">IF(ISNA(MATCH(NM$3,Ferien!$X$5:$X$44,0)),IF(NL30&gt;0,IF(AND(NL30=1,NK30=0),0,NL30-1),0),INDIRECT("Ferien!$BD"&amp;(MATCH(NM$3,Ferien!$X$5:$X$44,0))+4)+1)</f>
        <v>0</v>
      </c>
      <c r="NN30" s="18">
        <f ca="1">IF(ISNA(MATCH(NN$3,Ferien!$X$5:$X$44,0)),IF(NM30&gt;0,IF(AND(NM30=1,NL30=0),0,NM30-1),0),INDIRECT("Ferien!$BD"&amp;(MATCH(NN$3,Ferien!$X$5:$X$44,0))+4)+1)</f>
        <v>0</v>
      </c>
      <c r="NO30" s="18">
        <f ca="1">IF(ISNA(MATCH(NO$3,Ferien!$X$5:$X$44,0)),IF(NN30&gt;0,IF(AND(NN30=1,NM30=0),0,NN30-1),0),INDIRECT("Ferien!$BD"&amp;(MATCH(NO$3,Ferien!$X$5:$X$44,0))+4)+1)</f>
        <v>0</v>
      </c>
      <c r="NP30" s="18">
        <f ca="1">IF(ISNA(MATCH(NP$3,Ferien!$X$5:$X$44,0)),IF(NO30&gt;0,IF(AND(NO30=1,NN30=0),0,NO30-1),0),INDIRECT("Ferien!$BD"&amp;(MATCH(NP$3,Ferien!$X$5:$X$44,0))+4)+1)</f>
        <v>0</v>
      </c>
      <c r="NQ30" s="18">
        <f ca="1">IF(ISNA(MATCH(NQ$3,Ferien!$X$5:$X$44,0)),IF(NP30&gt;0,IF(AND(NP30=1,NO30=0),0,NP30-1),0),INDIRECT("Ferien!$BD"&amp;(MATCH(NQ$3,Ferien!$X$5:$X$44,0))+4)+1)</f>
        <v>0</v>
      </c>
      <c r="NR30" s="18">
        <f ca="1">IF(ISNA(MATCH(NR$3,Ferien!$X$5:$X$44,0)),IF(NQ30&gt;0,IF(AND(NQ30=1,NP30=0),0,NQ30-1),0),INDIRECT("Ferien!$BD"&amp;(MATCH(NR$3,Ferien!$X$5:$X$44,0))+4)+1)</f>
        <v>0</v>
      </c>
      <c r="NS30" s="18">
        <f ca="1">IF(ISNA(MATCH(NS$3,Ferien!$X$5:$X$44,0)),IF(NR30&gt;0,IF(AND(NR30=1,NQ30=0),0,NR30-1),0),INDIRECT("Ferien!$BD"&amp;(MATCH(NS$3,Ferien!$X$5:$X$44,0))+4)+1)</f>
        <v>0</v>
      </c>
      <c r="NT30" s="18">
        <f ca="1">IF(ISNA(MATCH(NT$3,Ferien!$X$5:$X$44,0)),IF(NS30&gt;0,IF(AND(NS30=1,NR30=0),0,NS30-1),0),INDIRECT("Ferien!$BD"&amp;(MATCH(NT$3,Ferien!$X$5:$X$44,0))+4)+1)</f>
        <v>0</v>
      </c>
      <c r="NU30" s="18">
        <f ca="1">IF(ISNA(MATCH(NU$3,Ferien!$X$5:$X$44,0)),IF(NT30&gt;0,IF(AND(NT30=1,NS30=0),0,NT30-1),0),INDIRECT("Ferien!$BD"&amp;(MATCH(NU$3,Ferien!$X$5:$X$44,0))+4)+1)</f>
        <v>0</v>
      </c>
    </row>
    <row r="31" spans="2:385" s="11" customFormat="1" ht="15" hidden="1" customHeight="1" x14ac:dyDescent="0.45">
      <c r="B31" s="159"/>
      <c r="C31" s="17" t="s">
        <v>26</v>
      </c>
      <c r="D31" s="17"/>
      <c r="E31" s="163"/>
      <c r="F31" s="163"/>
      <c r="G31" s="170"/>
      <c r="H31" s="170"/>
      <c r="I31" s="136"/>
      <c r="J31" s="136"/>
      <c r="K31" s="136"/>
      <c r="L31" s="165"/>
      <c r="M31" s="165"/>
      <c r="N31" s="167"/>
      <c r="O31" s="167"/>
      <c r="P31" s="154"/>
      <c r="Q31" s="156"/>
      <c r="R31" s="170"/>
      <c r="S31" s="158"/>
      <c r="T31" s="18">
        <f ca="1">IF(ISNA(MATCH(T$3,Ferien!$Z$5:$Z$44,0)),0,INDIRECT("Ferien!$BD"&amp;(MATCH(T$3,Ferien!$Z$5:$Z$44,0))+4)+1)</f>
        <v>0</v>
      </c>
      <c r="U31" s="18">
        <f ca="1">IF(ISNA(MATCH(U$3,Ferien!$Z$5:$Z$44,0)),IF(T31&gt;0,IF(AND(T31=1,S31=0),0,T31-1),0),INDIRECT("Ferien!$BD"&amp;(MATCH(U$3,Ferien!$Z$5:$Z$44,0))+4)+1)</f>
        <v>0</v>
      </c>
      <c r="V31" s="18">
        <f ca="1">IF(ISNA(MATCH(V$3,Ferien!$Z$5:$Z$44,0)),IF(U31&gt;0,IF(AND(U31=1,T31=0),0,U31-1),0),INDIRECT("Ferien!$BD"&amp;(MATCH(V$3,Ferien!$Z$5:$Z$44,0))+4)+1)</f>
        <v>0</v>
      </c>
      <c r="W31" s="18">
        <f ca="1">IF(ISNA(MATCH(W$3,Ferien!$Z$5:$Z$44,0)),IF(V31&gt;0,IF(AND(V31=1,U31=0),0,V31-1),0),INDIRECT("Ferien!$BD"&amp;(MATCH(W$3,Ferien!$Z$5:$Z$44,0))+4)+1)</f>
        <v>0</v>
      </c>
      <c r="X31" s="18">
        <f ca="1">IF(ISNA(MATCH(X$3,Ferien!$Z$5:$Z$44,0)),IF(W31&gt;0,IF(AND(W31=1,V31=0),0,W31-1),0),INDIRECT("Ferien!$BD"&amp;(MATCH(X$3,Ferien!$Z$5:$Z$44,0))+4)+1)</f>
        <v>0</v>
      </c>
      <c r="Y31" s="18">
        <f ca="1">IF(ISNA(MATCH(Y$3,Ferien!$Z$5:$Z$44,0)),IF(X31&gt;0,IF(AND(X31=1,W31=0),0,X31-1),0),INDIRECT("Ferien!$BD"&amp;(MATCH(Y$3,Ferien!$Z$5:$Z$44,0))+4)+1)</f>
        <v>0</v>
      </c>
      <c r="Z31" s="18">
        <f ca="1">IF(ISNA(MATCH(Z$3,Ferien!$Z$5:$Z$44,0)),IF(Y31&gt;0,IF(AND(Y31=1,X31=0),0,Y31-1),0),INDIRECT("Ferien!$BD"&amp;(MATCH(Z$3,Ferien!$Z$5:$Z$44,0))+4)+1)</f>
        <v>0</v>
      </c>
      <c r="AA31" s="18">
        <f ca="1">IF(ISNA(MATCH(AA$3,Ferien!$Z$5:$Z$44,0)),IF(Z31&gt;0,IF(AND(Z31=1,Y31=0),0,Z31-1),0),INDIRECT("Ferien!$BD"&amp;(MATCH(AA$3,Ferien!$Z$5:$Z$44,0))+4)+1)</f>
        <v>0</v>
      </c>
      <c r="AB31" s="18">
        <f ca="1">IF(ISNA(MATCH(AB$3,Ferien!$Z$5:$Z$44,0)),IF(AA31&gt;0,IF(AND(AA31=1,Z31=0),0,AA31-1),0),INDIRECT("Ferien!$BD"&amp;(MATCH(AB$3,Ferien!$Z$5:$Z$44,0))+4)+1)</f>
        <v>0</v>
      </c>
      <c r="AC31" s="18">
        <f ca="1">IF(ISNA(MATCH(AC$3,Ferien!$Z$5:$Z$44,0)),IF(AB31&gt;0,IF(AND(AB31=1,AA31=0),0,AB31-1),0),INDIRECT("Ferien!$BD"&amp;(MATCH(AC$3,Ferien!$Z$5:$Z$44,0))+4)+1)</f>
        <v>0</v>
      </c>
      <c r="AD31" s="18">
        <f ca="1">IF(ISNA(MATCH(AD$3,Ferien!$Z$5:$Z$44,0)),IF(AC31&gt;0,IF(AND(AC31=1,AB31=0),0,AC31-1),0),INDIRECT("Ferien!$BD"&amp;(MATCH(AD$3,Ferien!$Z$5:$Z$44,0))+4)+1)</f>
        <v>0</v>
      </c>
      <c r="AE31" s="18">
        <f ca="1">IF(ISNA(MATCH(AE$3,Ferien!$Z$5:$Z$44,0)),IF(AD31&gt;0,IF(AND(AD31=1,AC31=0),0,AD31-1),0),INDIRECT("Ferien!$BD"&amp;(MATCH(AE$3,Ferien!$Z$5:$Z$44,0))+4)+1)</f>
        <v>0</v>
      </c>
      <c r="AF31" s="18">
        <f ca="1">IF(ISNA(MATCH(AF$3,Ferien!$Z$5:$Z$44,0)),IF(AE31&gt;0,IF(AND(AE31=1,AD31=0),0,AE31-1),0),INDIRECT("Ferien!$BD"&amp;(MATCH(AF$3,Ferien!$Z$5:$Z$44,0))+4)+1)</f>
        <v>0</v>
      </c>
      <c r="AG31" s="18">
        <f ca="1">IF(ISNA(MATCH(AG$3,Ferien!$Z$5:$Z$44,0)),IF(AF31&gt;0,IF(AND(AF31=1,AE31=0),0,AF31-1),0),INDIRECT("Ferien!$BD"&amp;(MATCH(AG$3,Ferien!$Z$5:$Z$44,0))+4)+1)</f>
        <v>0</v>
      </c>
      <c r="AH31" s="18">
        <f ca="1">IF(ISNA(MATCH(AH$3,Ferien!$Z$5:$Z$44,0)),IF(AG31&gt;0,IF(AND(AG31=1,AF31=0),0,AG31-1),0),INDIRECT("Ferien!$BD"&amp;(MATCH(AH$3,Ferien!$Z$5:$Z$44,0))+4)+1)</f>
        <v>0</v>
      </c>
      <c r="AI31" s="18">
        <f ca="1">IF(ISNA(MATCH(AI$3,Ferien!$Z$5:$Z$44,0)),IF(AH31&gt;0,IF(AND(AH31=1,AG31=0),0,AH31-1),0),INDIRECT("Ferien!$BD"&amp;(MATCH(AI$3,Ferien!$Z$5:$Z$44,0))+4)+1)</f>
        <v>0</v>
      </c>
      <c r="AJ31" s="18">
        <f ca="1">IF(ISNA(MATCH(AJ$3,Ferien!$Z$5:$Z$44,0)),IF(AI31&gt;0,IF(AND(AI31=1,AH31=0),0,AI31-1),0),INDIRECT("Ferien!$BD"&amp;(MATCH(AJ$3,Ferien!$Z$5:$Z$44,0))+4)+1)</f>
        <v>0</v>
      </c>
      <c r="AK31" s="18">
        <f ca="1">IF(ISNA(MATCH(AK$3,Ferien!$Z$5:$Z$44,0)),IF(AJ31&gt;0,IF(AND(AJ31=1,AI31=0),0,AJ31-1),0),INDIRECT("Ferien!$BD"&amp;(MATCH(AK$3,Ferien!$Z$5:$Z$44,0))+4)+1)</f>
        <v>0</v>
      </c>
      <c r="AL31" s="18">
        <f ca="1">IF(ISNA(MATCH(AL$3,Ferien!$Z$5:$Z$44,0)),IF(AK31&gt;0,IF(AND(AK31=1,AJ31=0),0,AK31-1),0),INDIRECT("Ferien!$BD"&amp;(MATCH(AL$3,Ferien!$Z$5:$Z$44,0))+4)+1)</f>
        <v>0</v>
      </c>
      <c r="AM31" s="18">
        <f ca="1">IF(ISNA(MATCH(AM$3,Ferien!$Z$5:$Z$44,0)),IF(AL31&gt;0,IF(AND(AL31=1,AK31=0),0,AL31-1),0),INDIRECT("Ferien!$BD"&amp;(MATCH(AM$3,Ferien!$Z$5:$Z$44,0))+4)+1)</f>
        <v>0</v>
      </c>
      <c r="AN31" s="18">
        <f ca="1">IF(ISNA(MATCH(AN$3,Ferien!$Z$5:$Z$44,0)),IF(AM31&gt;0,IF(AND(AM31=1,AL31=0),0,AM31-1),0),INDIRECT("Ferien!$BD"&amp;(MATCH(AN$3,Ferien!$Z$5:$Z$44,0))+4)+1)</f>
        <v>0</v>
      </c>
      <c r="AO31" s="18">
        <f ca="1">IF(ISNA(MATCH(AO$3,Ferien!$Z$5:$Z$44,0)),IF(AN31&gt;0,IF(AND(AN31=1,AM31=0),0,AN31-1),0),INDIRECT("Ferien!$BD"&amp;(MATCH(AO$3,Ferien!$Z$5:$Z$44,0))+4)+1)</f>
        <v>0</v>
      </c>
      <c r="AP31" s="18">
        <f ca="1">IF(ISNA(MATCH(AP$3,Ferien!$Z$5:$Z$44,0)),IF(AO31&gt;0,IF(AND(AO31=1,AN31=0),0,AO31-1),0),INDIRECT("Ferien!$BD"&amp;(MATCH(AP$3,Ferien!$Z$5:$Z$44,0))+4)+1)</f>
        <v>0</v>
      </c>
      <c r="AQ31" s="18">
        <f ca="1">IF(ISNA(MATCH(AQ$3,Ferien!$Z$5:$Z$44,0)),IF(AP31&gt;0,IF(AND(AP31=1,AO31=0),0,AP31-1),0),INDIRECT("Ferien!$BD"&amp;(MATCH(AQ$3,Ferien!$Z$5:$Z$44,0))+4)+1)</f>
        <v>0</v>
      </c>
      <c r="AR31" s="18">
        <f ca="1">IF(ISNA(MATCH(AR$3,Ferien!$Z$5:$Z$44,0)),IF(AQ31&gt;0,IF(AND(AQ31=1,AP31=0),0,AQ31-1),0),INDIRECT("Ferien!$BD"&amp;(MATCH(AR$3,Ferien!$Z$5:$Z$44,0))+4)+1)</f>
        <v>0</v>
      </c>
      <c r="AS31" s="18">
        <f ca="1">IF(ISNA(MATCH(AS$3,Ferien!$Z$5:$Z$44,0)),IF(AR31&gt;0,IF(AND(AR31=1,AQ31=0),0,AR31-1),0),INDIRECT("Ferien!$BD"&amp;(MATCH(AS$3,Ferien!$Z$5:$Z$44,0))+4)+1)</f>
        <v>0</v>
      </c>
      <c r="AT31" s="18">
        <f ca="1">IF(ISNA(MATCH(AT$3,Ferien!$Z$5:$Z$44,0)),IF(AS31&gt;0,IF(AND(AS31=1,AR31=0),0,AS31-1),0),INDIRECT("Ferien!$BD"&amp;(MATCH(AT$3,Ferien!$Z$5:$Z$44,0))+4)+1)</f>
        <v>0</v>
      </c>
      <c r="AU31" s="18">
        <f ca="1">IF(ISNA(MATCH(AU$3,Ferien!$Z$5:$Z$44,0)),IF(AT31&gt;0,IF(AND(AT31=1,AS31=0),0,AT31-1),0),INDIRECT("Ferien!$BD"&amp;(MATCH(AU$3,Ferien!$Z$5:$Z$44,0))+4)+1)</f>
        <v>0</v>
      </c>
      <c r="AV31" s="18">
        <f ca="1">IF(ISNA(MATCH(AV$3,Ferien!$Z$5:$Z$44,0)),IF(AU31&gt;0,IF(AND(AU31=1,AT31=0),0,AU31-1),0),INDIRECT("Ferien!$BD"&amp;(MATCH(AV$3,Ferien!$Z$5:$Z$44,0))+4)+1)</f>
        <v>0</v>
      </c>
      <c r="AW31" s="18">
        <f ca="1">IF(ISNA(MATCH(AW$3,Ferien!$Z$5:$Z$44,0)),IF(AV31&gt;0,IF(AND(AV31=1,AU31=0),0,AV31-1),0),INDIRECT("Ferien!$BD"&amp;(MATCH(AW$3,Ferien!$Z$5:$Z$44,0))+4)+1)</f>
        <v>0</v>
      </c>
      <c r="AX31" s="18">
        <f ca="1">IF(ISNA(MATCH(AX$3,Ferien!$Z$5:$Z$44,0)),IF(AW31&gt;0,IF(AND(AW31=1,AV31=0),0,AW31-1),0),INDIRECT("Ferien!$BD"&amp;(MATCH(AX$3,Ferien!$Z$5:$Z$44,0))+4)+1)</f>
        <v>0</v>
      </c>
      <c r="AY31" s="18">
        <f ca="1">IF(ISNA(MATCH(AY$3,Ferien!$Z$5:$Z$44,0)),IF(AX31&gt;0,IF(AND(AX31=1,AW31=0),0,AX31-1),0),INDIRECT("Ferien!$BD"&amp;(MATCH(AY$3,Ferien!$Z$5:$Z$44,0))+4)+1)</f>
        <v>0</v>
      </c>
      <c r="AZ31" s="18">
        <f ca="1">IF(ISNA(MATCH(AZ$3,Ferien!$Z$5:$Z$44,0)),IF(AY31&gt;0,IF(AND(AY31=1,AX31=0),0,AY31-1),0),INDIRECT("Ferien!$BD"&amp;(MATCH(AZ$3,Ferien!$Z$5:$Z$44,0))+4)+1)</f>
        <v>0</v>
      </c>
      <c r="BA31" s="18">
        <f ca="1">IF(ISNA(MATCH(BA$3,Ferien!$Z$5:$Z$44,0)),IF(AZ31&gt;0,IF(AND(AZ31=1,AY31=0),0,AZ31-1),0),INDIRECT("Ferien!$BD"&amp;(MATCH(BA$3,Ferien!$Z$5:$Z$44,0))+4)+1)</f>
        <v>0</v>
      </c>
      <c r="BB31" s="18">
        <f ca="1">IF(ISNA(MATCH(BB$3,Ferien!$Z$5:$Z$44,0)),IF(BA31&gt;0,IF(AND(BA31=1,AZ31=0),0,BA31-1),0),INDIRECT("Ferien!$BD"&amp;(MATCH(BB$3,Ferien!$Z$5:$Z$44,0))+4)+1)</f>
        <v>0</v>
      </c>
      <c r="BC31" s="18">
        <f ca="1">IF(ISNA(MATCH(BC$3,Ferien!$Z$5:$Z$44,0)),IF(BB31&gt;0,IF(AND(BB31=1,BA31=0),0,BB31-1),0),INDIRECT("Ferien!$BD"&amp;(MATCH(BC$3,Ferien!$Z$5:$Z$44,0))+4)+1)</f>
        <v>0</v>
      </c>
      <c r="BD31" s="18">
        <f ca="1">IF(ISNA(MATCH(BD$3,Ferien!$Z$5:$Z$44,0)),IF(BC31&gt;0,IF(AND(BC31=1,BB31=0),0,BC31-1),0),INDIRECT("Ferien!$BD"&amp;(MATCH(BD$3,Ferien!$Z$5:$Z$44,0))+4)+1)</f>
        <v>0</v>
      </c>
      <c r="BE31" s="18">
        <f ca="1">IF(ISNA(MATCH(BE$3,Ferien!$Z$5:$Z$44,0)),IF(BD31&gt;0,IF(AND(BD31=1,BC31=0),0,BD31-1),0),INDIRECT("Ferien!$BD"&amp;(MATCH(BE$3,Ferien!$Z$5:$Z$44,0))+4)+1)</f>
        <v>0</v>
      </c>
      <c r="BF31" s="18">
        <f ca="1">IF(ISNA(MATCH(BF$3,Ferien!$Z$5:$Z$44,0)),IF(BE31&gt;0,IF(AND(BE31=1,BD31=0),0,BE31-1),0),INDIRECT("Ferien!$BD"&amp;(MATCH(BF$3,Ferien!$Z$5:$Z$44,0))+4)+1)</f>
        <v>0</v>
      </c>
      <c r="BG31" s="18">
        <f ca="1">IF(ISNA(MATCH(BG$3,Ferien!$Z$5:$Z$44,0)),IF(BF31&gt;0,IF(AND(BF31=1,BE31=0),0,BF31-1),0),INDIRECT("Ferien!$BD"&amp;(MATCH(BG$3,Ferien!$Z$5:$Z$44,0))+4)+1)</f>
        <v>0</v>
      </c>
      <c r="BH31" s="18">
        <f ca="1">IF(ISNA(MATCH(BH$3,Ferien!$Z$5:$Z$44,0)),IF(BG31&gt;0,IF(AND(BG31=1,BF31=0),0,BG31-1),0),INDIRECT("Ferien!$BD"&amp;(MATCH(BH$3,Ferien!$Z$5:$Z$44,0))+4)+1)</f>
        <v>0</v>
      </c>
      <c r="BI31" s="18">
        <f ca="1">IF(ISNA(MATCH(BI$3,Ferien!$Z$5:$Z$44,0)),IF(BH31&gt;0,IF(AND(BH31=1,BG31=0),0,BH31-1),0),INDIRECT("Ferien!$BD"&amp;(MATCH(BI$3,Ferien!$Z$5:$Z$44,0))+4)+1)</f>
        <v>0</v>
      </c>
      <c r="BJ31" s="18">
        <f ca="1">IF(ISNA(MATCH(BJ$3,Ferien!$Z$5:$Z$44,0)),IF(BI31&gt;0,IF(AND(BI31=1,BH31=0),0,BI31-1),0),INDIRECT("Ferien!$BD"&amp;(MATCH(BJ$3,Ferien!$Z$5:$Z$44,0))+4)+1)</f>
        <v>0</v>
      </c>
      <c r="BK31" s="18">
        <f ca="1">IF(ISNA(MATCH(BK$3,Ferien!$Z$5:$Z$44,0)),IF(BJ31&gt;0,IF(AND(BJ31=1,BI31=0),0,BJ31-1),0),INDIRECT("Ferien!$BD"&amp;(MATCH(BK$3,Ferien!$Z$5:$Z$44,0))+4)+1)</f>
        <v>0</v>
      </c>
      <c r="BL31" s="18">
        <f ca="1">IF(ISNA(MATCH(BL$3,Ferien!$Z$5:$Z$44,0)),IF(BK31&gt;0,IF(AND(BK31=1,BJ31=0),0,BK31-1),0),INDIRECT("Ferien!$BD"&amp;(MATCH(BL$3,Ferien!$Z$5:$Z$44,0))+4)+1)</f>
        <v>0</v>
      </c>
      <c r="BM31" s="18">
        <f ca="1">IF(ISNA(MATCH(BM$3,Ferien!$Z$5:$Z$44,0)),IF(BL31&gt;0,IF(AND(BL31=1,BK31=0),0,BL31-1),0),INDIRECT("Ferien!$BD"&amp;(MATCH(BM$3,Ferien!$Z$5:$Z$44,0))+4)+1)</f>
        <v>0</v>
      </c>
      <c r="BN31" s="18">
        <f ca="1">IF(ISNA(MATCH(BN$3,Ferien!$Z$5:$Z$44,0)),IF(BM31&gt;0,IF(AND(BM31=1,BL31=0),0,BM31-1),0),INDIRECT("Ferien!$BD"&amp;(MATCH(BN$3,Ferien!$Z$5:$Z$44,0))+4)+1)</f>
        <v>0</v>
      </c>
      <c r="BO31" s="18">
        <f ca="1">IF(ISNA(MATCH(BO$3,Ferien!$Z$5:$Z$44,0)),IF(BN31&gt;0,IF(AND(BN31=1,BM31=0),0,BN31-1),0),INDIRECT("Ferien!$BD"&amp;(MATCH(BO$3,Ferien!$Z$5:$Z$44,0))+4)+1)</f>
        <v>0</v>
      </c>
      <c r="BP31" s="18">
        <f ca="1">IF(ISNA(MATCH(BP$3,Ferien!$Z$5:$Z$44,0)),IF(BO31&gt;0,IF(AND(BO31=1,BN31=0),0,BO31-1),0),INDIRECT("Ferien!$BD"&amp;(MATCH(BP$3,Ferien!$Z$5:$Z$44,0))+4)+1)</f>
        <v>0</v>
      </c>
      <c r="BQ31" s="18">
        <f ca="1">IF(ISNA(MATCH(BQ$3,Ferien!$Z$5:$Z$44,0)),IF(BP31&gt;0,IF(AND(BP31=1,BO31=0),0,BP31-1),0),INDIRECT("Ferien!$BD"&amp;(MATCH(BQ$3,Ferien!$Z$5:$Z$44,0))+4)+1)</f>
        <v>0</v>
      </c>
      <c r="BR31" s="18">
        <f ca="1">IF(ISNA(MATCH(BR$3,Ferien!$Z$5:$Z$44,0)),IF(BQ31&gt;0,IF(AND(BQ31=1,BP31=0),0,BQ31-1),0),INDIRECT("Ferien!$BD"&amp;(MATCH(BR$3,Ferien!$Z$5:$Z$44,0))+4)+1)</f>
        <v>0</v>
      </c>
      <c r="BS31" s="18">
        <f ca="1">IF(ISNA(MATCH(BS$3,Ferien!$Z$5:$Z$44,0)),IF(BR31&gt;0,IF(AND(BR31=1,BQ31=0),0,BR31-1),0),INDIRECT("Ferien!$BD"&amp;(MATCH(BS$3,Ferien!$Z$5:$Z$44,0))+4)+1)</f>
        <v>0</v>
      </c>
      <c r="BT31" s="18">
        <f ca="1">IF(ISNA(MATCH(BT$3,Ferien!$Z$5:$Z$44,0)),IF(BS31&gt;0,IF(AND(BS31=1,BR31=0),0,BS31-1),0),INDIRECT("Ferien!$BD"&amp;(MATCH(BT$3,Ferien!$Z$5:$Z$44,0))+4)+1)</f>
        <v>0</v>
      </c>
      <c r="BU31" s="18">
        <f ca="1">IF(ISNA(MATCH(BU$3,Ferien!$Z$5:$Z$44,0)),IF(BT31&gt;0,IF(AND(BT31=1,BS31=0),0,BT31-1),0),INDIRECT("Ferien!$BD"&amp;(MATCH(BU$3,Ferien!$Z$5:$Z$44,0))+4)+1)</f>
        <v>0</v>
      </c>
      <c r="BV31" s="18">
        <f ca="1">IF(ISNA(MATCH(BV$3,Ferien!$Z$5:$Z$44,0)),IF(BU31&gt;0,IF(AND(BU31=1,BT31=0),0,BU31-1),0),INDIRECT("Ferien!$BD"&amp;(MATCH(BV$3,Ferien!$Z$5:$Z$44,0))+4)+1)</f>
        <v>0</v>
      </c>
      <c r="BW31" s="18">
        <f ca="1">IF(ISNA(MATCH(BW$3,Ferien!$Z$5:$Z$44,0)),IF(BV31&gt;0,IF(AND(BV31=1,BU31=0),0,BV31-1),0),INDIRECT("Ferien!$BD"&amp;(MATCH(BW$3,Ferien!$Z$5:$Z$44,0))+4)+1)</f>
        <v>0</v>
      </c>
      <c r="BX31" s="18">
        <f ca="1">IF(ISNA(MATCH(BX$3,Ferien!$Z$5:$Z$44,0)),IF(BW31&gt;0,IF(AND(BW31=1,BV31=0),0,BW31-1),0),INDIRECT("Ferien!$BD"&amp;(MATCH(BX$3,Ferien!$Z$5:$Z$44,0))+4)+1)</f>
        <v>0</v>
      </c>
      <c r="BY31" s="18">
        <f ca="1">IF(ISNA(MATCH(BY$3,Ferien!$Z$5:$Z$44,0)),IF(BX31&gt;0,IF(AND(BX31=1,BW31=0),0,BX31-1),0),INDIRECT("Ferien!$BD"&amp;(MATCH(BY$3,Ferien!$Z$5:$Z$44,0))+4)+1)</f>
        <v>0</v>
      </c>
      <c r="BZ31" s="18">
        <f ca="1">IF(ISNA(MATCH(BZ$3,Ferien!$Z$5:$Z$44,0)),IF(BY31&gt;0,IF(AND(BY31=1,BX31=0),0,BY31-1),0),INDIRECT("Ferien!$BD"&amp;(MATCH(BZ$3,Ferien!$Z$5:$Z$44,0))+4)+1)</f>
        <v>0</v>
      </c>
      <c r="CA31" s="18">
        <f ca="1">IF(ISNA(MATCH(CA$3,Ferien!$Z$5:$Z$44,0)),IF(BZ31&gt;0,IF(AND(BZ31=1,BY31=0),0,BZ31-1),0),INDIRECT("Ferien!$BD"&amp;(MATCH(CA$3,Ferien!$Z$5:$Z$44,0))+4)+1)</f>
        <v>0</v>
      </c>
      <c r="CB31" s="18">
        <f ca="1">IF(ISNA(MATCH(CB$3,Ferien!$Z$5:$Z$44,0)),IF(CA31&gt;0,IF(AND(CA31=1,BZ31=0),0,CA31-1),0),INDIRECT("Ferien!$BD"&amp;(MATCH(CB$3,Ferien!$Z$5:$Z$44,0))+4)+1)</f>
        <v>0</v>
      </c>
      <c r="CC31" s="18">
        <f ca="1">IF(ISNA(MATCH(CC$3,Ferien!$Z$5:$Z$44,0)),IF(CB31&gt;0,IF(AND(CB31=1,CA31=0),0,CB31-1),0),INDIRECT("Ferien!$BD"&amp;(MATCH(CC$3,Ferien!$Z$5:$Z$44,0))+4)+1)</f>
        <v>0</v>
      </c>
      <c r="CD31" s="18">
        <f ca="1">IF(ISNA(MATCH(CD$3,Ferien!$Z$5:$Z$44,0)),IF(CC31&gt;0,IF(AND(CC31=1,CB31=0),0,CC31-1),0),INDIRECT("Ferien!$BD"&amp;(MATCH(CD$3,Ferien!$Z$5:$Z$44,0))+4)+1)</f>
        <v>0</v>
      </c>
      <c r="CE31" s="18">
        <f ca="1">IF(ISNA(MATCH(CE$3,Ferien!$Z$5:$Z$44,0)),IF(CD31&gt;0,IF(AND(CD31=1,CC31=0),0,CD31-1),0),INDIRECT("Ferien!$BD"&amp;(MATCH(CE$3,Ferien!$Z$5:$Z$44,0))+4)+1)</f>
        <v>0</v>
      </c>
      <c r="CF31" s="18">
        <f ca="1">IF(ISNA(MATCH(CF$3,Ferien!$Z$5:$Z$44,0)),IF(CE31&gt;0,IF(AND(CE31=1,CD31=0),0,CE31-1),0),INDIRECT("Ferien!$BD"&amp;(MATCH(CF$3,Ferien!$Z$5:$Z$44,0))+4)+1)</f>
        <v>0</v>
      </c>
      <c r="CG31" s="18">
        <f ca="1">IF(ISNA(MATCH(CG$3,Ferien!$Z$5:$Z$44,0)),IF(CF31&gt;0,IF(AND(CF31=1,CE31=0),0,CF31-1),0),INDIRECT("Ferien!$BD"&amp;(MATCH(CG$3,Ferien!$Z$5:$Z$44,0))+4)+1)</f>
        <v>0</v>
      </c>
      <c r="CH31" s="18">
        <f ca="1">IF(ISNA(MATCH(CH$3,Ferien!$Z$5:$Z$44,0)),IF(CG31&gt;0,IF(AND(CG31=1,CF31=0),0,CG31-1),0),INDIRECT("Ferien!$BD"&amp;(MATCH(CH$3,Ferien!$Z$5:$Z$44,0))+4)+1)</f>
        <v>0</v>
      </c>
      <c r="CI31" s="18">
        <f ca="1">IF(ISNA(MATCH(CI$3,Ferien!$Z$5:$Z$44,0)),IF(CH31&gt;0,IF(AND(CH31=1,CG31=0),0,CH31-1),0),INDIRECT("Ferien!$BD"&amp;(MATCH(CI$3,Ferien!$Z$5:$Z$44,0))+4)+1)</f>
        <v>0</v>
      </c>
      <c r="CJ31" s="18">
        <f ca="1">IF(ISNA(MATCH(CJ$3,Ferien!$Z$5:$Z$44,0)),IF(CI31&gt;0,IF(AND(CI31=1,CH31=0),0,CI31-1),0),INDIRECT("Ferien!$BD"&amp;(MATCH(CJ$3,Ferien!$Z$5:$Z$44,0))+4)+1)</f>
        <v>0</v>
      </c>
      <c r="CK31" s="18">
        <f ca="1">IF(ISNA(MATCH(CK$3,Ferien!$Z$5:$Z$44,0)),IF(CJ31&gt;0,IF(AND(CJ31=1,CI31=0),0,CJ31-1),0),INDIRECT("Ferien!$BD"&amp;(MATCH(CK$3,Ferien!$Z$5:$Z$44,0))+4)+1)</f>
        <v>0</v>
      </c>
      <c r="CL31" s="18">
        <f ca="1">IF(ISNA(MATCH(CL$3,Ferien!$Z$5:$Z$44,0)),IF(CK31&gt;0,IF(AND(CK31=1,CJ31=0),0,CK31-1),0),INDIRECT("Ferien!$BD"&amp;(MATCH(CL$3,Ferien!$Z$5:$Z$44,0))+4)+1)</f>
        <v>0</v>
      </c>
      <c r="CM31" s="18">
        <f ca="1">IF(ISNA(MATCH(CM$3,Ferien!$Z$5:$Z$44,0)),IF(CL31&gt;0,IF(AND(CL31=1,CK31=0),0,CL31-1),0),INDIRECT("Ferien!$BD"&amp;(MATCH(CM$3,Ferien!$Z$5:$Z$44,0))+4)+1)</f>
        <v>0</v>
      </c>
      <c r="CN31" s="18">
        <f ca="1">IF(ISNA(MATCH(CN$3,Ferien!$Z$5:$Z$44,0)),IF(CM31&gt;0,IF(AND(CM31=1,CL31=0),0,CM31-1),0),INDIRECT("Ferien!$BD"&amp;(MATCH(CN$3,Ferien!$Z$5:$Z$44,0))+4)+1)</f>
        <v>0</v>
      </c>
      <c r="CO31" s="18">
        <f ca="1">IF(ISNA(MATCH(CO$3,Ferien!$Z$5:$Z$44,0)),IF(CN31&gt;0,IF(AND(CN31=1,CM31=0),0,CN31-1),0),INDIRECT("Ferien!$BD"&amp;(MATCH(CO$3,Ferien!$Z$5:$Z$44,0))+4)+1)</f>
        <v>0</v>
      </c>
      <c r="CP31" s="18">
        <f ca="1">IF(ISNA(MATCH(CP$3,Ferien!$Z$5:$Z$44,0)),IF(CO31&gt;0,IF(AND(CO31=1,CN31=0),0,CO31-1),0),INDIRECT("Ferien!$BD"&amp;(MATCH(CP$3,Ferien!$Z$5:$Z$44,0))+4)+1)</f>
        <v>0</v>
      </c>
      <c r="CQ31" s="18">
        <f ca="1">IF(ISNA(MATCH(CQ$3,Ferien!$Z$5:$Z$44,0)),IF(CP31&gt;0,IF(AND(CP31=1,CO31=0),0,CP31-1),0),INDIRECT("Ferien!$BD"&amp;(MATCH(CQ$3,Ferien!$Z$5:$Z$44,0))+4)+1)</f>
        <v>0</v>
      </c>
      <c r="CR31" s="18">
        <f ca="1">IF(ISNA(MATCH(CR$3,Ferien!$Z$5:$Z$44,0)),IF(CQ31&gt;0,IF(AND(CQ31=1,CP31=0),0,CQ31-1),0),INDIRECT("Ferien!$BD"&amp;(MATCH(CR$3,Ferien!$Z$5:$Z$44,0))+4)+1)</f>
        <v>0</v>
      </c>
      <c r="CS31" s="18">
        <f ca="1">IF(ISNA(MATCH(CS$3,Ferien!$Z$5:$Z$44,0)),IF(CR31&gt;0,IF(AND(CR31=1,CQ31=0),0,CR31-1),0),INDIRECT("Ferien!$BD"&amp;(MATCH(CS$3,Ferien!$Z$5:$Z$44,0))+4)+1)</f>
        <v>0</v>
      </c>
      <c r="CT31" s="18">
        <f ca="1">IF(ISNA(MATCH(CT$3,Ferien!$Z$5:$Z$44,0)),IF(CS31&gt;0,IF(AND(CS31=1,CR31=0),0,CS31-1),0),INDIRECT("Ferien!$BD"&amp;(MATCH(CT$3,Ferien!$Z$5:$Z$44,0))+4)+1)</f>
        <v>0</v>
      </c>
      <c r="CU31" s="18">
        <f ca="1">IF(ISNA(MATCH(CU$3,Ferien!$Z$5:$Z$44,0)),IF(CT31&gt;0,IF(AND(CT31=1,CS31=0),0,CT31-1),0),INDIRECT("Ferien!$BD"&amp;(MATCH(CU$3,Ferien!$Z$5:$Z$44,0))+4)+1)</f>
        <v>0</v>
      </c>
      <c r="CV31" s="18">
        <f ca="1">IF(ISNA(MATCH(CV$3,Ferien!$Z$5:$Z$44,0)),IF(CU31&gt;0,IF(AND(CU31=1,CT31=0),0,CU31-1),0),INDIRECT("Ferien!$BD"&amp;(MATCH(CV$3,Ferien!$Z$5:$Z$44,0))+4)+1)</f>
        <v>0</v>
      </c>
      <c r="CW31" s="18">
        <f ca="1">IF(ISNA(MATCH(CW$3,Ferien!$Z$5:$Z$44,0)),IF(CV31&gt;0,IF(AND(CV31=1,CU31=0),0,CV31-1),0),INDIRECT("Ferien!$BD"&amp;(MATCH(CW$3,Ferien!$Z$5:$Z$44,0))+4)+1)</f>
        <v>0</v>
      </c>
      <c r="CX31" s="18">
        <f ca="1">IF(ISNA(MATCH(CX$3,Ferien!$Z$5:$Z$44,0)),IF(CW31&gt;0,IF(AND(CW31=1,CV31=0),0,CW31-1),0),INDIRECT("Ferien!$BD"&amp;(MATCH(CX$3,Ferien!$Z$5:$Z$44,0))+4)+1)</f>
        <v>0</v>
      </c>
      <c r="CY31" s="18">
        <f ca="1">IF(ISNA(MATCH(CY$3,Ferien!$Z$5:$Z$44,0)),IF(CX31&gt;0,IF(AND(CX31=1,CW31=0),0,CX31-1),0),INDIRECT("Ferien!$BD"&amp;(MATCH(CY$3,Ferien!$Z$5:$Z$44,0))+4)+1)</f>
        <v>0</v>
      </c>
      <c r="CZ31" s="18">
        <f ca="1">IF(ISNA(MATCH(CZ$3,Ferien!$Z$5:$Z$44,0)),IF(CY31&gt;0,IF(AND(CY31=1,CX31=0),0,CY31-1),0),INDIRECT("Ferien!$BD"&amp;(MATCH(CZ$3,Ferien!$Z$5:$Z$44,0))+4)+1)</f>
        <v>0</v>
      </c>
      <c r="DA31" s="18">
        <f ca="1">IF(ISNA(MATCH(DA$3,Ferien!$Z$5:$Z$44,0)),IF(CZ31&gt;0,IF(AND(CZ31=1,CY31=0),0,CZ31-1),0),INDIRECT("Ferien!$BD"&amp;(MATCH(DA$3,Ferien!$Z$5:$Z$44,0))+4)+1)</f>
        <v>0</v>
      </c>
      <c r="DB31" s="18">
        <f ca="1">IF(ISNA(MATCH(DB$3,Ferien!$Z$5:$Z$44,0)),IF(DA31&gt;0,IF(AND(DA31=1,CZ31=0),0,DA31-1),0),INDIRECT("Ferien!$BD"&amp;(MATCH(DB$3,Ferien!$Z$5:$Z$44,0))+4)+1)</f>
        <v>0</v>
      </c>
      <c r="DC31" s="18">
        <f ca="1">IF(ISNA(MATCH(DC$3,Ferien!$Z$5:$Z$44,0)),IF(DB31&gt;0,IF(AND(DB31=1,DA31=0),0,DB31-1),0),INDIRECT("Ferien!$BD"&amp;(MATCH(DC$3,Ferien!$Z$5:$Z$44,0))+4)+1)</f>
        <v>0</v>
      </c>
      <c r="DD31" s="18">
        <f ca="1">IF(ISNA(MATCH(DD$3,Ferien!$Z$5:$Z$44,0)),IF(DC31&gt;0,IF(AND(DC31=1,DB31=0),0,DC31-1),0),INDIRECT("Ferien!$BD"&amp;(MATCH(DD$3,Ferien!$Z$5:$Z$44,0))+4)+1)</f>
        <v>0</v>
      </c>
      <c r="DE31" s="18">
        <f ca="1">IF(ISNA(MATCH(DE$3,Ferien!$Z$5:$Z$44,0)),IF(DD31&gt;0,IF(AND(DD31=1,DC31=0),0,DD31-1),0),INDIRECT("Ferien!$BD"&amp;(MATCH(DE$3,Ferien!$Z$5:$Z$44,0))+4)+1)</f>
        <v>0</v>
      </c>
      <c r="DF31" s="18">
        <f ca="1">IF(ISNA(MATCH(DF$3,Ferien!$Z$5:$Z$44,0)),IF(DE31&gt;0,IF(AND(DE31=1,DD31=0),0,DE31-1),0),INDIRECT("Ferien!$BD"&amp;(MATCH(DF$3,Ferien!$Z$5:$Z$44,0))+4)+1)</f>
        <v>0</v>
      </c>
      <c r="DG31" s="18">
        <f ca="1">IF(ISNA(MATCH(DG$3,Ferien!$Z$5:$Z$44,0)),IF(DF31&gt;0,IF(AND(DF31=1,DE31=0),0,DF31-1),0),INDIRECT("Ferien!$BD"&amp;(MATCH(DG$3,Ferien!$Z$5:$Z$44,0))+4)+1)</f>
        <v>0</v>
      </c>
      <c r="DH31" s="18">
        <f ca="1">IF(ISNA(MATCH(DH$3,Ferien!$Z$5:$Z$44,0)),IF(DG31&gt;0,IF(AND(DG31=1,DF31=0),0,DG31-1),0),INDIRECT("Ferien!$BD"&amp;(MATCH(DH$3,Ferien!$Z$5:$Z$44,0))+4)+1)</f>
        <v>0</v>
      </c>
      <c r="DI31" s="18">
        <f ca="1">IF(ISNA(MATCH(DI$3,Ferien!$Z$5:$Z$44,0)),IF(DH31&gt;0,IF(AND(DH31=1,DG31=0),0,DH31-1),0),INDIRECT("Ferien!$BD"&amp;(MATCH(DI$3,Ferien!$Z$5:$Z$44,0))+4)+1)</f>
        <v>0</v>
      </c>
      <c r="DJ31" s="18">
        <f ca="1">IF(ISNA(MATCH(DJ$3,Ferien!$Z$5:$Z$44,0)),IF(DI31&gt;0,IF(AND(DI31=1,DH31=0),0,DI31-1),0),INDIRECT("Ferien!$BD"&amp;(MATCH(DJ$3,Ferien!$Z$5:$Z$44,0))+4)+1)</f>
        <v>0</v>
      </c>
      <c r="DK31" s="18">
        <f ca="1">IF(ISNA(MATCH(DK$3,Ferien!$Z$5:$Z$44,0)),IF(DJ31&gt;0,IF(AND(DJ31=1,DI31=0),0,DJ31-1),0),INDIRECT("Ferien!$BD"&amp;(MATCH(DK$3,Ferien!$Z$5:$Z$44,0))+4)+1)</f>
        <v>0</v>
      </c>
      <c r="DL31" s="18">
        <f ca="1">IF(ISNA(MATCH(DL$3,Ferien!$Z$5:$Z$44,0)),IF(DK31&gt;0,IF(AND(DK31=1,DJ31=0),0,DK31-1),0),INDIRECT("Ferien!$BD"&amp;(MATCH(DL$3,Ferien!$Z$5:$Z$44,0))+4)+1)</f>
        <v>0</v>
      </c>
      <c r="DM31" s="18">
        <f ca="1">IF(ISNA(MATCH(DM$3,Ferien!$Z$5:$Z$44,0)),IF(DL31&gt;0,IF(AND(DL31=1,DK31=0),0,DL31-1),0),INDIRECT("Ferien!$BD"&amp;(MATCH(DM$3,Ferien!$Z$5:$Z$44,0))+4)+1)</f>
        <v>0</v>
      </c>
      <c r="DN31" s="18">
        <f ca="1">IF(ISNA(MATCH(DN$3,Ferien!$Z$5:$Z$44,0)),IF(DM31&gt;0,IF(AND(DM31=1,DL31=0),0,DM31-1),0),INDIRECT("Ferien!$BD"&amp;(MATCH(DN$3,Ferien!$Z$5:$Z$44,0))+4)+1)</f>
        <v>0</v>
      </c>
      <c r="DO31" s="18">
        <f ca="1">IF(ISNA(MATCH(DO$3,Ferien!$Z$5:$Z$44,0)),IF(DN31&gt;0,IF(AND(DN31=1,DM31=0),0,DN31-1),0),INDIRECT("Ferien!$BD"&amp;(MATCH(DO$3,Ferien!$Z$5:$Z$44,0))+4)+1)</f>
        <v>0</v>
      </c>
      <c r="DP31" s="18">
        <f ca="1">IF(ISNA(MATCH(DP$3,Ferien!$Z$5:$Z$44,0)),IF(DO31&gt;0,IF(AND(DO31=1,DN31=0),0,DO31-1),0),INDIRECT("Ferien!$BD"&amp;(MATCH(DP$3,Ferien!$Z$5:$Z$44,0))+4)+1)</f>
        <v>0</v>
      </c>
      <c r="DQ31" s="18">
        <f ca="1">IF(ISNA(MATCH(DQ$3,Ferien!$Z$5:$Z$44,0)),IF(DP31&gt;0,IF(AND(DP31=1,DO31=0),0,DP31-1),0),INDIRECT("Ferien!$BD"&amp;(MATCH(DQ$3,Ferien!$Z$5:$Z$44,0))+4)+1)</f>
        <v>0</v>
      </c>
      <c r="DR31" s="18">
        <f ca="1">IF(ISNA(MATCH(DR$3,Ferien!$Z$5:$Z$44,0)),IF(DQ31&gt;0,IF(AND(DQ31=1,DP31=0),0,DQ31-1),0),INDIRECT("Ferien!$BD"&amp;(MATCH(DR$3,Ferien!$Z$5:$Z$44,0))+4)+1)</f>
        <v>0</v>
      </c>
      <c r="DS31" s="18">
        <f ca="1">IF(ISNA(MATCH(DS$3,Ferien!$Z$5:$Z$44,0)),IF(DR31&gt;0,IF(AND(DR31=1,DQ31=0),0,DR31-1),0),INDIRECT("Ferien!$BD"&amp;(MATCH(DS$3,Ferien!$Z$5:$Z$44,0))+4)+1)</f>
        <v>0</v>
      </c>
      <c r="DT31" s="18">
        <f ca="1">IF(ISNA(MATCH(DT$3,Ferien!$Z$5:$Z$44,0)),IF(DS31&gt;0,IF(AND(DS31=1,DR31=0),0,DS31-1),0),INDIRECT("Ferien!$BD"&amp;(MATCH(DT$3,Ferien!$Z$5:$Z$44,0))+4)+1)</f>
        <v>0</v>
      </c>
      <c r="DU31" s="18">
        <f ca="1">IF(ISNA(MATCH(DU$3,Ferien!$Z$5:$Z$44,0)),IF(DT31&gt;0,IF(AND(DT31=1,DS31=0),0,DT31-1),0),INDIRECT("Ferien!$BD"&amp;(MATCH(DU$3,Ferien!$Z$5:$Z$44,0))+4)+1)</f>
        <v>0</v>
      </c>
      <c r="DV31" s="18">
        <f ca="1">IF(ISNA(MATCH(DV$3,Ferien!$Z$5:$Z$44,0)),IF(DU31&gt;0,IF(AND(DU31=1,DT31=0),0,DU31-1),0),INDIRECT("Ferien!$BD"&amp;(MATCH(DV$3,Ferien!$Z$5:$Z$44,0))+4)+1)</f>
        <v>0</v>
      </c>
      <c r="DW31" s="18">
        <f ca="1">IF(ISNA(MATCH(DW$3,Ferien!$Z$5:$Z$44,0)),IF(DV31&gt;0,IF(AND(DV31=1,DU31=0),0,DV31-1),0),INDIRECT("Ferien!$BD"&amp;(MATCH(DW$3,Ferien!$Z$5:$Z$44,0))+4)+1)</f>
        <v>0</v>
      </c>
      <c r="DX31" s="18">
        <f ca="1">IF(ISNA(MATCH(DX$3,Ferien!$Z$5:$Z$44,0)),IF(DW31&gt;0,IF(AND(DW31=1,DV31=0),0,DW31-1),0),INDIRECT("Ferien!$BD"&amp;(MATCH(DX$3,Ferien!$Z$5:$Z$44,0))+4)+1)</f>
        <v>0</v>
      </c>
      <c r="DY31" s="18">
        <f ca="1">IF(ISNA(MATCH(DY$3,Ferien!$Z$5:$Z$44,0)),IF(DX31&gt;0,IF(AND(DX31=1,DW31=0),0,DX31-1),0),INDIRECT("Ferien!$BD"&amp;(MATCH(DY$3,Ferien!$Z$5:$Z$44,0))+4)+1)</f>
        <v>0</v>
      </c>
      <c r="DZ31" s="18">
        <f ca="1">IF(ISNA(MATCH(DZ$3,Ferien!$Z$5:$Z$44,0)),IF(DY31&gt;0,IF(AND(DY31=1,DX31=0),0,DY31-1),0),INDIRECT("Ferien!$BD"&amp;(MATCH(DZ$3,Ferien!$Z$5:$Z$44,0))+4)+1)</f>
        <v>0</v>
      </c>
      <c r="EA31" s="18">
        <f ca="1">IF(ISNA(MATCH(EA$3,Ferien!$Z$5:$Z$44,0)),IF(DZ31&gt;0,IF(AND(DZ31=1,DY31=0),0,DZ31-1),0),INDIRECT("Ferien!$BD"&amp;(MATCH(EA$3,Ferien!$Z$5:$Z$44,0))+4)+1)</f>
        <v>0</v>
      </c>
      <c r="EB31" s="18">
        <f ca="1">IF(ISNA(MATCH(EB$3,Ferien!$Z$5:$Z$44,0)),IF(EA31&gt;0,IF(AND(EA31=1,DZ31=0),0,EA31-1),0),INDIRECT("Ferien!$BD"&amp;(MATCH(EB$3,Ferien!$Z$5:$Z$44,0))+4)+1)</f>
        <v>0</v>
      </c>
      <c r="EC31" s="18">
        <f ca="1">IF(ISNA(MATCH(EC$3,Ferien!$Z$5:$Z$44,0)),IF(EB31&gt;0,IF(AND(EB31=1,EA31=0),0,EB31-1),0),INDIRECT("Ferien!$BD"&amp;(MATCH(EC$3,Ferien!$Z$5:$Z$44,0))+4)+1)</f>
        <v>0</v>
      </c>
      <c r="ED31" s="18">
        <f ca="1">IF(ISNA(MATCH(ED$3,Ferien!$Z$5:$Z$44,0)),IF(EC31&gt;0,IF(AND(EC31=1,EB31=0),0,EC31-1),0),INDIRECT("Ferien!$BD"&amp;(MATCH(ED$3,Ferien!$Z$5:$Z$44,0))+4)+1)</f>
        <v>0</v>
      </c>
      <c r="EE31" s="18">
        <f ca="1">IF(ISNA(MATCH(EE$3,Ferien!$Z$5:$Z$44,0)),IF(ED31&gt;0,IF(AND(ED31=1,EC31=0),0,ED31-1),0),INDIRECT("Ferien!$BD"&amp;(MATCH(EE$3,Ferien!$Z$5:$Z$44,0))+4)+1)</f>
        <v>0</v>
      </c>
      <c r="EF31" s="18">
        <f ca="1">IF(ISNA(MATCH(EF$3,Ferien!$Z$5:$Z$44,0)),IF(EE31&gt;0,IF(AND(EE31=1,ED31=0),0,EE31-1),0),INDIRECT("Ferien!$BD"&amp;(MATCH(EF$3,Ferien!$Z$5:$Z$44,0))+4)+1)</f>
        <v>0</v>
      </c>
      <c r="EG31" s="18">
        <f ca="1">IF(ISNA(MATCH(EG$3,Ferien!$Z$5:$Z$44,0)),IF(EF31&gt;0,IF(AND(EF31=1,EE31=0),0,EF31-1),0),INDIRECT("Ferien!$BD"&amp;(MATCH(EG$3,Ferien!$Z$5:$Z$44,0))+4)+1)</f>
        <v>0</v>
      </c>
      <c r="EH31" s="18">
        <f ca="1">IF(ISNA(MATCH(EH$3,Ferien!$Z$5:$Z$44,0)),IF(EG31&gt;0,IF(AND(EG31=1,EF31=0),0,EG31-1),0),INDIRECT("Ferien!$BD"&amp;(MATCH(EH$3,Ferien!$Z$5:$Z$44,0))+4)+1)</f>
        <v>0</v>
      </c>
      <c r="EI31" s="18">
        <f ca="1">IF(ISNA(MATCH(EI$3,Ferien!$Z$5:$Z$44,0)),IF(EH31&gt;0,IF(AND(EH31=1,EG31=0),0,EH31-1),0),INDIRECT("Ferien!$BD"&amp;(MATCH(EI$3,Ferien!$Z$5:$Z$44,0))+4)+1)</f>
        <v>0</v>
      </c>
      <c r="EJ31" s="18">
        <f ca="1">IF(ISNA(MATCH(EJ$3,Ferien!$Z$5:$Z$44,0)),IF(EI31&gt;0,IF(AND(EI31=1,EH31=0),0,EI31-1),0),INDIRECT("Ferien!$BD"&amp;(MATCH(EJ$3,Ferien!$Z$5:$Z$44,0))+4)+1)</f>
        <v>0</v>
      </c>
      <c r="EK31" s="18">
        <f ca="1">IF(ISNA(MATCH(EK$3,Ferien!$Z$5:$Z$44,0)),IF(EJ31&gt;0,IF(AND(EJ31=1,EI31=0),0,EJ31-1),0),INDIRECT("Ferien!$BD"&amp;(MATCH(EK$3,Ferien!$Z$5:$Z$44,0))+4)+1)</f>
        <v>0</v>
      </c>
      <c r="EL31" s="18">
        <f ca="1">IF(ISNA(MATCH(EL$3,Ferien!$Z$5:$Z$44,0)),IF(EK31&gt;0,IF(AND(EK31=1,EJ31=0),0,EK31-1),0),INDIRECT("Ferien!$BD"&amp;(MATCH(EL$3,Ferien!$Z$5:$Z$44,0))+4)+1)</f>
        <v>0</v>
      </c>
      <c r="EM31" s="18">
        <f ca="1">IF(ISNA(MATCH(EM$3,Ferien!$Z$5:$Z$44,0)),IF(EL31&gt;0,IF(AND(EL31=1,EK31=0),0,EL31-1),0),INDIRECT("Ferien!$BD"&amp;(MATCH(EM$3,Ferien!$Z$5:$Z$44,0))+4)+1)</f>
        <v>0</v>
      </c>
      <c r="EN31" s="18">
        <f ca="1">IF(ISNA(MATCH(EN$3,Ferien!$Z$5:$Z$44,0)),IF(EM31&gt;0,IF(AND(EM31=1,EL31=0),0,EM31-1),0),INDIRECT("Ferien!$BD"&amp;(MATCH(EN$3,Ferien!$Z$5:$Z$44,0))+4)+1)</f>
        <v>0</v>
      </c>
      <c r="EO31" s="18">
        <f ca="1">IF(ISNA(MATCH(EO$3,Ferien!$Z$5:$Z$44,0)),IF(EN31&gt;0,IF(AND(EN31=1,EM31=0),0,EN31-1),0),INDIRECT("Ferien!$BD"&amp;(MATCH(EO$3,Ferien!$Z$5:$Z$44,0))+4)+1)</f>
        <v>0</v>
      </c>
      <c r="EP31" s="18">
        <f ca="1">IF(ISNA(MATCH(EP$3,Ferien!$Z$5:$Z$44,0)),IF(EO31&gt;0,IF(AND(EO31=1,EN31=0),0,EO31-1),0),INDIRECT("Ferien!$BD"&amp;(MATCH(EP$3,Ferien!$Z$5:$Z$44,0))+4)+1)</f>
        <v>0</v>
      </c>
      <c r="EQ31" s="18">
        <f ca="1">IF(ISNA(MATCH(EQ$3,Ferien!$Z$5:$Z$44,0)),IF(EP31&gt;0,IF(AND(EP31=1,EO31=0),0,EP31-1),0),INDIRECT("Ferien!$BD"&amp;(MATCH(EQ$3,Ferien!$Z$5:$Z$44,0))+4)+1)</f>
        <v>0</v>
      </c>
      <c r="ER31" s="18">
        <f ca="1">IF(ISNA(MATCH(ER$3,Ferien!$Z$5:$Z$44,0)),IF(EQ31&gt;0,IF(AND(EQ31=1,EP31=0),0,EQ31-1),0),INDIRECT("Ferien!$BD"&amp;(MATCH(ER$3,Ferien!$Z$5:$Z$44,0))+4)+1)</f>
        <v>0</v>
      </c>
      <c r="ES31" s="18">
        <f ca="1">IF(ISNA(MATCH(ES$3,Ferien!$Z$5:$Z$44,0)),IF(ER31&gt;0,IF(AND(ER31=1,EQ31=0),0,ER31-1),0),INDIRECT("Ferien!$BD"&amp;(MATCH(ES$3,Ferien!$Z$5:$Z$44,0))+4)+1)</f>
        <v>0</v>
      </c>
      <c r="ET31" s="18">
        <f ca="1">IF(ISNA(MATCH(ET$3,Ferien!$Z$5:$Z$44,0)),IF(ES31&gt;0,IF(AND(ES31=1,ER31=0),0,ES31-1),0),INDIRECT("Ferien!$BD"&amp;(MATCH(ET$3,Ferien!$Z$5:$Z$44,0))+4)+1)</f>
        <v>0</v>
      </c>
      <c r="EU31" s="18">
        <f ca="1">IF(ISNA(MATCH(EU$3,Ferien!$Z$5:$Z$44,0)),IF(ET31&gt;0,IF(AND(ET31=1,ES31=0),0,ET31-1),0),INDIRECT("Ferien!$BD"&amp;(MATCH(EU$3,Ferien!$Z$5:$Z$44,0))+4)+1)</f>
        <v>0</v>
      </c>
      <c r="EV31" s="18">
        <f ca="1">IF(ISNA(MATCH(EV$3,Ferien!$Z$5:$Z$44,0)),IF(EU31&gt;0,IF(AND(EU31=1,ET31=0),0,EU31-1),0),INDIRECT("Ferien!$BD"&amp;(MATCH(EV$3,Ferien!$Z$5:$Z$44,0))+4)+1)</f>
        <v>0</v>
      </c>
      <c r="EW31" s="18">
        <f ca="1">IF(ISNA(MATCH(EW$3,Ferien!$Z$5:$Z$44,0)),IF(EV31&gt;0,IF(AND(EV31=1,EU31=0),0,EV31-1),0),INDIRECT("Ferien!$BD"&amp;(MATCH(EW$3,Ferien!$Z$5:$Z$44,0))+4)+1)</f>
        <v>0</v>
      </c>
      <c r="EX31" s="18">
        <f ca="1">IF(ISNA(MATCH(EX$3,Ferien!$Z$5:$Z$44,0)),IF(EW31&gt;0,IF(AND(EW31=1,EV31=0),0,EW31-1),0),INDIRECT("Ferien!$BD"&amp;(MATCH(EX$3,Ferien!$Z$5:$Z$44,0))+4)+1)</f>
        <v>0</v>
      </c>
      <c r="EY31" s="18">
        <f ca="1">IF(ISNA(MATCH(EY$3,Ferien!$Z$5:$Z$44,0)),IF(EX31&gt;0,IF(AND(EX31=1,EW31=0),0,EX31-1),0),INDIRECT("Ferien!$BD"&amp;(MATCH(EY$3,Ferien!$Z$5:$Z$44,0))+4)+1)</f>
        <v>0</v>
      </c>
      <c r="EZ31" s="18">
        <f ca="1">IF(ISNA(MATCH(EZ$3,Ferien!$Z$5:$Z$44,0)),IF(EY31&gt;0,IF(AND(EY31=1,EX31=0),0,EY31-1),0),INDIRECT("Ferien!$BD"&amp;(MATCH(EZ$3,Ferien!$Z$5:$Z$44,0))+4)+1)</f>
        <v>0</v>
      </c>
      <c r="FA31" s="18">
        <f ca="1">IF(ISNA(MATCH(FA$3,Ferien!$Z$5:$Z$44,0)),IF(EZ31&gt;0,IF(AND(EZ31=1,EY31=0),0,EZ31-1),0),INDIRECT("Ferien!$BD"&amp;(MATCH(FA$3,Ferien!$Z$5:$Z$44,0))+4)+1)</f>
        <v>0</v>
      </c>
      <c r="FB31" s="18">
        <f ca="1">IF(ISNA(MATCH(FB$3,Ferien!$Z$5:$Z$44,0)),IF(FA31&gt;0,IF(AND(FA31=1,EZ31=0),0,FA31-1),0),INDIRECT("Ferien!$BD"&amp;(MATCH(FB$3,Ferien!$Z$5:$Z$44,0))+4)+1)</f>
        <v>0</v>
      </c>
      <c r="FC31" s="18">
        <f ca="1">IF(ISNA(MATCH(FC$3,Ferien!$Z$5:$Z$44,0)),IF(FB31&gt;0,IF(AND(FB31=1,FA31=0),0,FB31-1),0),INDIRECT("Ferien!$BD"&amp;(MATCH(FC$3,Ferien!$Z$5:$Z$44,0))+4)+1)</f>
        <v>0</v>
      </c>
      <c r="FD31" s="18">
        <f ca="1">IF(ISNA(MATCH(FD$3,Ferien!$Z$5:$Z$44,0)),IF(FC31&gt;0,IF(AND(FC31=1,FB31=0),0,FC31-1),0),INDIRECT("Ferien!$BD"&amp;(MATCH(FD$3,Ferien!$Z$5:$Z$44,0))+4)+1)</f>
        <v>0</v>
      </c>
      <c r="FE31" s="18">
        <f ca="1">IF(ISNA(MATCH(FE$3,Ferien!$Z$5:$Z$44,0)),IF(FD31&gt;0,IF(AND(FD31=1,FC31=0),0,FD31-1),0),INDIRECT("Ferien!$BD"&amp;(MATCH(FE$3,Ferien!$Z$5:$Z$44,0))+4)+1)</f>
        <v>0</v>
      </c>
      <c r="FF31" s="18">
        <f ca="1">IF(ISNA(MATCH(FF$3,Ferien!$Z$5:$Z$44,0)),IF(FE31&gt;0,IF(AND(FE31=1,FD31=0),0,FE31-1),0),INDIRECT("Ferien!$BD"&amp;(MATCH(FF$3,Ferien!$Z$5:$Z$44,0))+4)+1)</f>
        <v>0</v>
      </c>
      <c r="FG31" s="18">
        <f ca="1">IF(ISNA(MATCH(FG$3,Ferien!$Z$5:$Z$44,0)),IF(FF31&gt;0,IF(AND(FF31=1,FE31=0),0,FF31-1),0),INDIRECT("Ferien!$BD"&amp;(MATCH(FG$3,Ferien!$Z$5:$Z$44,0))+4)+1)</f>
        <v>0</v>
      </c>
      <c r="FH31" s="18">
        <f ca="1">IF(ISNA(MATCH(FH$3,Ferien!$Z$5:$Z$44,0)),IF(FG31&gt;0,IF(AND(FG31=1,FF31=0),0,FG31-1),0),INDIRECT("Ferien!$BD"&amp;(MATCH(FH$3,Ferien!$Z$5:$Z$44,0))+4)+1)</f>
        <v>0</v>
      </c>
      <c r="FI31" s="18">
        <f ca="1">IF(ISNA(MATCH(FI$3,Ferien!$Z$5:$Z$44,0)),IF(FH31&gt;0,IF(AND(FH31=1,FG31=0),0,FH31-1),0),INDIRECT("Ferien!$BD"&amp;(MATCH(FI$3,Ferien!$Z$5:$Z$44,0))+4)+1)</f>
        <v>0</v>
      </c>
      <c r="FJ31" s="18">
        <f ca="1">IF(ISNA(MATCH(FJ$3,Ferien!$Z$5:$Z$44,0)),IF(FI31&gt;0,IF(AND(FI31=1,FH31=0),0,FI31-1),0),INDIRECT("Ferien!$BD"&amp;(MATCH(FJ$3,Ferien!$Z$5:$Z$44,0))+4)+1)</f>
        <v>0</v>
      </c>
      <c r="FK31" s="18">
        <f ca="1">IF(ISNA(MATCH(FK$3,Ferien!$Z$5:$Z$44,0)),IF(FJ31&gt;0,IF(AND(FJ31=1,FI31=0),0,FJ31-1),0),INDIRECT("Ferien!$BD"&amp;(MATCH(FK$3,Ferien!$Z$5:$Z$44,0))+4)+1)</f>
        <v>0</v>
      </c>
      <c r="FL31" s="18">
        <f ca="1">IF(ISNA(MATCH(FL$3,Ferien!$Z$5:$Z$44,0)),IF(FK31&gt;0,IF(AND(FK31=1,FJ31=0),0,FK31-1),0),INDIRECT("Ferien!$BD"&amp;(MATCH(FL$3,Ferien!$Z$5:$Z$44,0))+4)+1)</f>
        <v>0</v>
      </c>
      <c r="FM31" s="18">
        <f ca="1">IF(ISNA(MATCH(FM$3,Ferien!$Z$5:$Z$44,0)),IF(FL31&gt;0,IF(AND(FL31=1,FK31=0),0,FL31-1),0),INDIRECT("Ferien!$BD"&amp;(MATCH(FM$3,Ferien!$Z$5:$Z$44,0))+4)+1)</f>
        <v>0</v>
      </c>
      <c r="FN31" s="18">
        <f ca="1">IF(ISNA(MATCH(FN$3,Ferien!$Z$5:$Z$44,0)),IF(FM31&gt;0,IF(AND(FM31=1,FL31=0),0,FM31-1),0),INDIRECT("Ferien!$BD"&amp;(MATCH(FN$3,Ferien!$Z$5:$Z$44,0))+4)+1)</f>
        <v>0</v>
      </c>
      <c r="FO31" s="18">
        <f ca="1">IF(ISNA(MATCH(FO$3,Ferien!$Z$5:$Z$44,0)),IF(FN31&gt;0,IF(AND(FN31=1,FM31=0),0,FN31-1),0),INDIRECT("Ferien!$BD"&amp;(MATCH(FO$3,Ferien!$Z$5:$Z$44,0))+4)+1)</f>
        <v>0</v>
      </c>
      <c r="FP31" s="18">
        <f ca="1">IF(ISNA(MATCH(FP$3,Ferien!$Z$5:$Z$44,0)),IF(FO31&gt;0,IF(AND(FO31=1,FN31=0),0,FO31-1),0),INDIRECT("Ferien!$BD"&amp;(MATCH(FP$3,Ferien!$Z$5:$Z$44,0))+4)+1)</f>
        <v>0</v>
      </c>
      <c r="FQ31" s="18">
        <f ca="1">IF(ISNA(MATCH(FQ$3,Ferien!$Z$5:$Z$44,0)),IF(FP31&gt;0,IF(AND(FP31=1,FO31=0),0,FP31-1),0),INDIRECT("Ferien!$BD"&amp;(MATCH(FQ$3,Ferien!$Z$5:$Z$44,0))+4)+1)</f>
        <v>0</v>
      </c>
      <c r="FR31" s="18">
        <f ca="1">IF(ISNA(MATCH(FR$3,Ferien!$Z$5:$Z$44,0)),IF(FQ31&gt;0,IF(AND(FQ31=1,FP31=0),0,FQ31-1),0),INDIRECT("Ferien!$BD"&amp;(MATCH(FR$3,Ferien!$Z$5:$Z$44,0))+4)+1)</f>
        <v>0</v>
      </c>
      <c r="FS31" s="18">
        <f ca="1">IF(ISNA(MATCH(FS$3,Ferien!$Z$5:$Z$44,0)),IF(FR31&gt;0,IF(AND(FR31=1,FQ31=0),0,FR31-1),0),INDIRECT("Ferien!$BD"&amp;(MATCH(FS$3,Ferien!$Z$5:$Z$44,0))+4)+1)</f>
        <v>0</v>
      </c>
      <c r="FT31" s="18">
        <f ca="1">IF(ISNA(MATCH(FT$3,Ferien!$Z$5:$Z$44,0)),IF(FS31&gt;0,IF(AND(FS31=1,FR31=0),0,FS31-1),0),INDIRECT("Ferien!$BD"&amp;(MATCH(FT$3,Ferien!$Z$5:$Z$44,0))+4)+1)</f>
        <v>0</v>
      </c>
      <c r="FU31" s="18">
        <f ca="1">IF(ISNA(MATCH(FU$3,Ferien!$Z$5:$Z$44,0)),IF(FT31&gt;0,IF(AND(FT31=1,FS31=0),0,FT31-1),0),INDIRECT("Ferien!$BD"&amp;(MATCH(FU$3,Ferien!$Z$5:$Z$44,0))+4)+1)</f>
        <v>0</v>
      </c>
      <c r="FV31" s="18">
        <f ca="1">IF(ISNA(MATCH(FV$3,Ferien!$Z$5:$Z$44,0)),IF(FU31&gt;0,IF(AND(FU31=1,FT31=0),0,FU31-1),0),INDIRECT("Ferien!$BD"&amp;(MATCH(FV$3,Ferien!$Z$5:$Z$44,0))+4)+1)</f>
        <v>0</v>
      </c>
      <c r="FW31" s="18">
        <f ca="1">IF(ISNA(MATCH(FW$3,Ferien!$Z$5:$Z$44,0)),IF(FV31&gt;0,IF(AND(FV31=1,FU31=0),0,FV31-1),0),INDIRECT("Ferien!$BD"&amp;(MATCH(FW$3,Ferien!$Z$5:$Z$44,0))+4)+1)</f>
        <v>0</v>
      </c>
      <c r="FX31" s="18">
        <f ca="1">IF(ISNA(MATCH(FX$3,Ferien!$Z$5:$Z$44,0)),IF(FW31&gt;0,IF(AND(FW31=1,FV31=0),0,FW31-1),0),INDIRECT("Ferien!$BD"&amp;(MATCH(FX$3,Ferien!$Z$5:$Z$44,0))+4)+1)</f>
        <v>0</v>
      </c>
      <c r="FY31" s="18">
        <f ca="1">IF(ISNA(MATCH(FY$3,Ferien!$Z$5:$Z$44,0)),IF(FX31&gt;0,IF(AND(FX31=1,FW31=0),0,FX31-1),0),INDIRECT("Ferien!$BD"&amp;(MATCH(FY$3,Ferien!$Z$5:$Z$44,0))+4)+1)</f>
        <v>0</v>
      </c>
      <c r="FZ31" s="18">
        <f ca="1">IF(ISNA(MATCH(FZ$3,Ferien!$Z$5:$Z$44,0)),IF(FY31&gt;0,IF(AND(FY31=1,FX31=0),0,FY31-1),0),INDIRECT("Ferien!$BD"&amp;(MATCH(FZ$3,Ferien!$Z$5:$Z$44,0))+4)+1)</f>
        <v>0</v>
      </c>
      <c r="GA31" s="18">
        <f ca="1">IF(ISNA(MATCH(GA$3,Ferien!$Z$5:$Z$44,0)),IF(FZ31&gt;0,IF(AND(FZ31=1,FY31=0),0,FZ31-1),0),INDIRECT("Ferien!$BD"&amp;(MATCH(GA$3,Ferien!$Z$5:$Z$44,0))+4)+1)</f>
        <v>0</v>
      </c>
      <c r="GB31" s="18">
        <f ca="1">IF(ISNA(MATCH(GB$3,Ferien!$Z$5:$Z$44,0)),IF(GA31&gt;0,IF(AND(GA31=1,FZ31=0),0,GA31-1),0),INDIRECT("Ferien!$BD"&amp;(MATCH(GB$3,Ferien!$Z$5:$Z$44,0))+4)+1)</f>
        <v>0</v>
      </c>
      <c r="GC31" s="18">
        <f ca="1">IF(ISNA(MATCH(GC$3,Ferien!$Z$5:$Z$44,0)),IF(GB31&gt;0,IF(AND(GB31=1,GA31=0),0,GB31-1),0),INDIRECT("Ferien!$BD"&amp;(MATCH(GC$3,Ferien!$Z$5:$Z$44,0))+4)+1)</f>
        <v>0</v>
      </c>
      <c r="GD31" s="18">
        <f ca="1">IF(ISNA(MATCH(GD$3,Ferien!$Z$5:$Z$44,0)),IF(GC31&gt;0,IF(AND(GC31=1,GB31=0),0,GC31-1),0),INDIRECT("Ferien!$BD"&amp;(MATCH(GD$3,Ferien!$Z$5:$Z$44,0))+4)+1)</f>
        <v>0</v>
      </c>
      <c r="GE31" s="18">
        <f ca="1">IF(ISNA(MATCH(GE$3,Ferien!$Z$5:$Z$44,0)),IF(GD31&gt;0,IF(AND(GD31=1,GC31=0),0,GD31-1),0),INDIRECT("Ferien!$BD"&amp;(MATCH(GE$3,Ferien!$Z$5:$Z$44,0))+4)+1)</f>
        <v>0</v>
      </c>
      <c r="GF31" s="18">
        <f ca="1">IF(ISNA(MATCH(GF$3,Ferien!$Z$5:$Z$44,0)),IF(GE31&gt;0,IF(AND(GE31=1,GD31=0),0,GE31-1),0),INDIRECT("Ferien!$BD"&amp;(MATCH(GF$3,Ferien!$Z$5:$Z$44,0))+4)+1)</f>
        <v>0</v>
      </c>
      <c r="GG31" s="18">
        <f ca="1">IF(ISNA(MATCH(GG$3,Ferien!$Z$5:$Z$44,0)),IF(GF31&gt;0,IF(AND(GF31=1,GE31=0),0,GF31-1),0),INDIRECT("Ferien!$BD"&amp;(MATCH(GG$3,Ferien!$Z$5:$Z$44,0))+4)+1)</f>
        <v>0</v>
      </c>
      <c r="GH31" s="18">
        <f ca="1">IF(ISNA(MATCH(GH$3,Ferien!$Z$5:$Z$44,0)),IF(GG31&gt;0,IF(AND(GG31=1,GF31=0),0,GG31-1),0),INDIRECT("Ferien!$BD"&amp;(MATCH(GH$3,Ferien!$Z$5:$Z$44,0))+4)+1)</f>
        <v>0</v>
      </c>
      <c r="GI31" s="18">
        <f ca="1">IF(ISNA(MATCH(GI$3,Ferien!$Z$5:$Z$44,0)),IF(GH31&gt;0,IF(AND(GH31=1,GG31=0),0,GH31-1),0),INDIRECT("Ferien!$BD"&amp;(MATCH(GI$3,Ferien!$Z$5:$Z$44,0))+4)+1)</f>
        <v>0</v>
      </c>
      <c r="GJ31" s="18">
        <f ca="1">IF(ISNA(MATCH(GJ$3,Ferien!$Z$5:$Z$44,0)),IF(GI31&gt;0,IF(AND(GI31=1,GH31=0),0,GI31-1),0),INDIRECT("Ferien!$BD"&amp;(MATCH(GJ$3,Ferien!$Z$5:$Z$44,0))+4)+1)</f>
        <v>0</v>
      </c>
      <c r="GK31" s="18">
        <f ca="1">IF(ISNA(MATCH(GK$3,Ferien!$Z$5:$Z$44,0)),IF(GJ31&gt;0,IF(AND(GJ31=1,GI31=0),0,GJ31-1),0),INDIRECT("Ferien!$BD"&amp;(MATCH(GK$3,Ferien!$Z$5:$Z$44,0))+4)+1)</f>
        <v>0</v>
      </c>
      <c r="GL31" s="18">
        <f ca="1">IF(ISNA(MATCH(GL$3,Ferien!$Z$5:$Z$44,0)),IF(GK31&gt;0,IF(AND(GK31=1,GJ31=0),0,GK31-1),0),INDIRECT("Ferien!$BD"&amp;(MATCH(GL$3,Ferien!$Z$5:$Z$44,0))+4)+1)</f>
        <v>0</v>
      </c>
      <c r="GM31" s="18">
        <f ca="1">IF(ISNA(MATCH(GM$3,Ferien!$Z$5:$Z$44,0)),IF(GL31&gt;0,IF(AND(GL31=1,GK31=0),0,GL31-1),0),INDIRECT("Ferien!$BD"&amp;(MATCH(GM$3,Ferien!$Z$5:$Z$44,0))+4)+1)</f>
        <v>0</v>
      </c>
      <c r="GN31" s="18">
        <f ca="1">IF(ISNA(MATCH(GN$3,Ferien!$Z$5:$Z$44,0)),IF(GM31&gt;0,IF(AND(GM31=1,GL31=0),0,GM31-1),0),INDIRECT("Ferien!$BD"&amp;(MATCH(GN$3,Ferien!$Z$5:$Z$44,0))+4)+1)</f>
        <v>0</v>
      </c>
      <c r="GO31" s="18">
        <f ca="1">IF(ISNA(MATCH(GO$3,Ferien!$Z$5:$Z$44,0)),IF(GN31&gt;0,IF(AND(GN31=1,GM31=0),0,GN31-1),0),INDIRECT("Ferien!$BD"&amp;(MATCH(GO$3,Ferien!$Z$5:$Z$44,0))+4)+1)</f>
        <v>0</v>
      </c>
      <c r="GP31" s="18">
        <f ca="1">IF(ISNA(MATCH(GP$3,Ferien!$Z$5:$Z$44,0)),IF(GO31&gt;0,IF(AND(GO31=1,GN31=0),0,GO31-1),0),INDIRECT("Ferien!$BD"&amp;(MATCH(GP$3,Ferien!$Z$5:$Z$44,0))+4)+1)</f>
        <v>0</v>
      </c>
      <c r="GQ31" s="18">
        <f ca="1">IF(ISNA(MATCH(GQ$3,Ferien!$Z$5:$Z$44,0)),IF(GP31&gt;0,IF(AND(GP31=1,GO31=0),0,GP31-1),0),INDIRECT("Ferien!$BD"&amp;(MATCH(GQ$3,Ferien!$Z$5:$Z$44,0))+4)+1)</f>
        <v>0</v>
      </c>
      <c r="GR31" s="18">
        <f ca="1">IF(ISNA(MATCH(GR$3,Ferien!$Z$5:$Z$44,0)),IF(GQ31&gt;0,IF(AND(GQ31=1,GP31=0),0,GQ31-1),0),INDIRECT("Ferien!$BD"&amp;(MATCH(GR$3,Ferien!$Z$5:$Z$44,0))+4)+1)</f>
        <v>0</v>
      </c>
      <c r="GS31" s="18">
        <f ca="1">IF(ISNA(MATCH(GS$3,Ferien!$Z$5:$Z$44,0)),IF(GR31&gt;0,IF(AND(GR31=1,GQ31=0),0,GR31-1),0),INDIRECT("Ferien!$BD"&amp;(MATCH(GS$3,Ferien!$Z$5:$Z$44,0))+4)+1)</f>
        <v>0</v>
      </c>
      <c r="GT31" s="18">
        <f ca="1">IF(ISNA(MATCH(GT$3,Ferien!$Z$5:$Z$44,0)),IF(GS31&gt;0,IF(AND(GS31=1,GR31=0),0,GS31-1),0),INDIRECT("Ferien!$BD"&amp;(MATCH(GT$3,Ferien!$Z$5:$Z$44,0))+4)+1)</f>
        <v>0</v>
      </c>
      <c r="GU31" s="18">
        <f ca="1">IF(ISNA(MATCH(GU$3,Ferien!$Z$5:$Z$44,0)),IF(GT31&gt;0,IF(AND(GT31=1,GS31=0),0,GT31-1),0),INDIRECT("Ferien!$BD"&amp;(MATCH(GU$3,Ferien!$Z$5:$Z$44,0))+4)+1)</f>
        <v>0</v>
      </c>
      <c r="GV31" s="18">
        <f ca="1">IF(ISNA(MATCH(GV$3,Ferien!$Z$5:$Z$44,0)),IF(GU31&gt;0,IF(AND(GU31=1,GT31=0),0,GU31-1),0),INDIRECT("Ferien!$BD"&amp;(MATCH(GV$3,Ferien!$Z$5:$Z$44,0))+4)+1)</f>
        <v>0</v>
      </c>
      <c r="GW31" s="18">
        <f ca="1">IF(ISNA(MATCH(GW$3,Ferien!$Z$5:$Z$44,0)),IF(GV31&gt;0,IF(AND(GV31=1,GU31=0),0,GV31-1),0),INDIRECT("Ferien!$BD"&amp;(MATCH(GW$3,Ferien!$Z$5:$Z$44,0))+4)+1)</f>
        <v>0</v>
      </c>
      <c r="GX31" s="18">
        <f ca="1">IF(ISNA(MATCH(GX$3,Ferien!$Z$5:$Z$44,0)),IF(GW31&gt;0,IF(AND(GW31=1,GV31=0),0,GW31-1),0),INDIRECT("Ferien!$BD"&amp;(MATCH(GX$3,Ferien!$Z$5:$Z$44,0))+4)+1)</f>
        <v>0</v>
      </c>
      <c r="GY31" s="18">
        <f ca="1">IF(ISNA(MATCH(GY$3,Ferien!$Z$5:$Z$44,0)),IF(GX31&gt;0,IF(AND(GX31=1,GW31=0),0,GX31-1),0),INDIRECT("Ferien!$BD"&amp;(MATCH(GY$3,Ferien!$Z$5:$Z$44,0))+4)+1)</f>
        <v>0</v>
      </c>
      <c r="GZ31" s="18">
        <f ca="1">IF(ISNA(MATCH(GZ$3,Ferien!$Z$5:$Z$44,0)),IF(GY31&gt;0,IF(AND(GY31=1,GX31=0),0,GY31-1),0),INDIRECT("Ferien!$BD"&amp;(MATCH(GZ$3,Ferien!$Z$5:$Z$44,0))+4)+1)</f>
        <v>0</v>
      </c>
      <c r="HA31" s="18">
        <f ca="1">IF(ISNA(MATCH(HA$3,Ferien!$Z$5:$Z$44,0)),IF(GZ31&gt;0,IF(AND(GZ31=1,GY31=0),0,GZ31-1),0),INDIRECT("Ferien!$BD"&amp;(MATCH(HA$3,Ferien!$Z$5:$Z$44,0))+4)+1)</f>
        <v>0</v>
      </c>
      <c r="HB31" s="18">
        <f ca="1">IF(ISNA(MATCH(HB$3,Ferien!$Z$5:$Z$44,0)),IF(HA31&gt;0,IF(AND(HA31=1,GZ31=0),0,HA31-1),0),INDIRECT("Ferien!$BD"&amp;(MATCH(HB$3,Ferien!$Z$5:$Z$44,0))+4)+1)</f>
        <v>0</v>
      </c>
      <c r="HC31" s="18">
        <f ca="1">IF(ISNA(MATCH(HC$3,Ferien!$Z$5:$Z$44,0)),IF(HB31&gt;0,IF(AND(HB31=1,HA31=0),0,HB31-1),0),INDIRECT("Ferien!$BD"&amp;(MATCH(HC$3,Ferien!$Z$5:$Z$44,0))+4)+1)</f>
        <v>0</v>
      </c>
      <c r="HD31" s="18">
        <f ca="1">IF(ISNA(MATCH(HD$3,Ferien!$Z$5:$Z$44,0)),IF(HC31&gt;0,IF(AND(HC31=1,HB31=0),0,HC31-1),0),INDIRECT("Ferien!$BD"&amp;(MATCH(HD$3,Ferien!$Z$5:$Z$44,0))+4)+1)</f>
        <v>0</v>
      </c>
      <c r="HE31" s="18">
        <f ca="1">IF(ISNA(MATCH(HE$3,Ferien!$Z$5:$Z$44,0)),IF(HD31&gt;0,IF(AND(HD31=1,HC31=0),0,HD31-1),0),INDIRECT("Ferien!$BD"&amp;(MATCH(HE$3,Ferien!$Z$5:$Z$44,0))+4)+1)</f>
        <v>0</v>
      </c>
      <c r="HF31" s="18">
        <f ca="1">IF(ISNA(MATCH(HF$3,Ferien!$Z$5:$Z$44,0)),IF(HE31&gt;0,IF(AND(HE31=1,HD31=0),0,HE31-1),0),INDIRECT("Ferien!$BD"&amp;(MATCH(HF$3,Ferien!$Z$5:$Z$44,0))+4)+1)</f>
        <v>0</v>
      </c>
      <c r="HG31" s="18">
        <f ca="1">IF(ISNA(MATCH(HG$3,Ferien!$Z$5:$Z$44,0)),IF(HF31&gt;0,IF(AND(HF31=1,HE31=0),0,HF31-1),0),INDIRECT("Ferien!$BD"&amp;(MATCH(HG$3,Ferien!$Z$5:$Z$44,0))+4)+1)</f>
        <v>0</v>
      </c>
      <c r="HH31" s="18">
        <f ca="1">IF(ISNA(MATCH(HH$3,Ferien!$Z$5:$Z$44,0)),IF(HG31&gt;0,IF(AND(HG31=1,HF31=0),0,HG31-1),0),INDIRECT("Ferien!$BD"&amp;(MATCH(HH$3,Ferien!$Z$5:$Z$44,0))+4)+1)</f>
        <v>0</v>
      </c>
      <c r="HI31" s="18">
        <f ca="1">IF(ISNA(MATCH(HI$3,Ferien!$Z$5:$Z$44,0)),IF(HH31&gt;0,IF(AND(HH31=1,HG31=0),0,HH31-1),0),INDIRECT("Ferien!$BD"&amp;(MATCH(HI$3,Ferien!$Z$5:$Z$44,0))+4)+1)</f>
        <v>0</v>
      </c>
      <c r="HJ31" s="18">
        <f ca="1">IF(ISNA(MATCH(HJ$3,Ferien!$Z$5:$Z$44,0)),IF(HI31&gt;0,IF(AND(HI31=1,HH31=0),0,HI31-1),0),INDIRECT("Ferien!$BD"&amp;(MATCH(HJ$3,Ferien!$Z$5:$Z$44,0))+4)+1)</f>
        <v>0</v>
      </c>
      <c r="HK31" s="18">
        <f ca="1">IF(ISNA(MATCH(HK$3,Ferien!$Z$5:$Z$44,0)),IF(HJ31&gt;0,IF(AND(HJ31=1,HI31=0),0,HJ31-1),0),INDIRECT("Ferien!$BD"&amp;(MATCH(HK$3,Ferien!$Z$5:$Z$44,0))+4)+1)</f>
        <v>0</v>
      </c>
      <c r="HL31" s="18">
        <f ca="1">IF(ISNA(MATCH(HL$3,Ferien!$Z$5:$Z$44,0)),IF(HK31&gt;0,IF(AND(HK31=1,HJ31=0),0,HK31-1),0),INDIRECT("Ferien!$BD"&amp;(MATCH(HL$3,Ferien!$Z$5:$Z$44,0))+4)+1)</f>
        <v>0</v>
      </c>
      <c r="HM31" s="18">
        <f ca="1">IF(ISNA(MATCH(HM$3,Ferien!$Z$5:$Z$44,0)),IF(HL31&gt;0,IF(AND(HL31=1,HK31=0),0,HL31-1),0),INDIRECT("Ferien!$BD"&amp;(MATCH(HM$3,Ferien!$Z$5:$Z$44,0))+4)+1)</f>
        <v>0</v>
      </c>
      <c r="HN31" s="18">
        <f ca="1">IF(ISNA(MATCH(HN$3,Ferien!$Z$5:$Z$44,0)),IF(HM31&gt;0,IF(AND(HM31=1,HL31=0),0,HM31-1),0),INDIRECT("Ferien!$BD"&amp;(MATCH(HN$3,Ferien!$Z$5:$Z$44,0))+4)+1)</f>
        <v>0</v>
      </c>
      <c r="HO31" s="18">
        <f ca="1">IF(ISNA(MATCH(HO$3,Ferien!$Z$5:$Z$44,0)),IF(HN31&gt;0,IF(AND(HN31=1,HM31=0),0,HN31-1),0),INDIRECT("Ferien!$BD"&amp;(MATCH(HO$3,Ferien!$Z$5:$Z$44,0))+4)+1)</f>
        <v>0</v>
      </c>
      <c r="HP31" s="18">
        <f ca="1">IF(ISNA(MATCH(HP$3,Ferien!$Z$5:$Z$44,0)),IF(HO31&gt;0,IF(AND(HO31=1,HN31=0),0,HO31-1),0),INDIRECT("Ferien!$BD"&amp;(MATCH(HP$3,Ferien!$Z$5:$Z$44,0))+4)+1)</f>
        <v>0</v>
      </c>
      <c r="HQ31" s="18">
        <f ca="1">IF(ISNA(MATCH(HQ$3,Ferien!$Z$5:$Z$44,0)),IF(HP31&gt;0,IF(AND(HP31=1,HO31=0),0,HP31-1),0),INDIRECT("Ferien!$BD"&amp;(MATCH(HQ$3,Ferien!$Z$5:$Z$44,0))+4)+1)</f>
        <v>0</v>
      </c>
      <c r="HR31" s="18">
        <f ca="1">IF(ISNA(MATCH(HR$3,Ferien!$Z$5:$Z$44,0)),IF(HQ31&gt;0,IF(AND(HQ31=1,HP31=0),0,HQ31-1),0),INDIRECT("Ferien!$BD"&amp;(MATCH(HR$3,Ferien!$Z$5:$Z$44,0))+4)+1)</f>
        <v>0</v>
      </c>
      <c r="HS31" s="18">
        <f ca="1">IF(ISNA(MATCH(HS$3,Ferien!$Z$5:$Z$44,0)),IF(HR31&gt;0,IF(AND(HR31=1,HQ31=0),0,HR31-1),0),INDIRECT("Ferien!$BD"&amp;(MATCH(HS$3,Ferien!$Z$5:$Z$44,0))+4)+1)</f>
        <v>0</v>
      </c>
      <c r="HT31" s="18">
        <f ca="1">IF(ISNA(MATCH(HT$3,Ferien!$Z$5:$Z$44,0)),IF(HS31&gt;0,IF(AND(HS31=1,HR31=0),0,HS31-1),0),INDIRECT("Ferien!$BD"&amp;(MATCH(HT$3,Ferien!$Z$5:$Z$44,0))+4)+1)</f>
        <v>0</v>
      </c>
      <c r="HU31" s="18">
        <f ca="1">IF(ISNA(MATCH(HU$3,Ferien!$Z$5:$Z$44,0)),IF(HT31&gt;0,IF(AND(HT31=1,HS31=0),0,HT31-1),0),INDIRECT("Ferien!$BD"&amp;(MATCH(HU$3,Ferien!$Z$5:$Z$44,0))+4)+1)</f>
        <v>0</v>
      </c>
      <c r="HV31" s="18">
        <f ca="1">IF(ISNA(MATCH(HV$3,Ferien!$Z$5:$Z$44,0)),IF(HU31&gt;0,IF(AND(HU31=1,HT31=0),0,HU31-1),0),INDIRECT("Ferien!$BD"&amp;(MATCH(HV$3,Ferien!$Z$5:$Z$44,0))+4)+1)</f>
        <v>0</v>
      </c>
      <c r="HW31" s="18">
        <f ca="1">IF(ISNA(MATCH(HW$3,Ferien!$Z$5:$Z$44,0)),IF(HV31&gt;0,IF(AND(HV31=1,HU31=0),0,HV31-1),0),INDIRECT("Ferien!$BD"&amp;(MATCH(HW$3,Ferien!$Z$5:$Z$44,0))+4)+1)</f>
        <v>0</v>
      </c>
      <c r="HX31" s="18">
        <f ca="1">IF(ISNA(MATCH(HX$3,Ferien!$Z$5:$Z$44,0)),IF(HW31&gt;0,IF(AND(HW31=1,HV31=0),0,HW31-1),0),INDIRECT("Ferien!$BD"&amp;(MATCH(HX$3,Ferien!$Z$5:$Z$44,0))+4)+1)</f>
        <v>0</v>
      </c>
      <c r="HY31" s="18">
        <f ca="1">IF(ISNA(MATCH(HY$3,Ferien!$Z$5:$Z$44,0)),IF(HX31&gt;0,IF(AND(HX31=1,HW31=0),0,HX31-1),0),INDIRECT("Ferien!$BD"&amp;(MATCH(HY$3,Ferien!$Z$5:$Z$44,0))+4)+1)</f>
        <v>0</v>
      </c>
      <c r="HZ31" s="18">
        <f ca="1">IF(ISNA(MATCH(HZ$3,Ferien!$Z$5:$Z$44,0)),IF(HY31&gt;0,IF(AND(HY31=1,HX31=0),0,HY31-1),0),INDIRECT("Ferien!$BD"&amp;(MATCH(HZ$3,Ferien!$Z$5:$Z$44,0))+4)+1)</f>
        <v>0</v>
      </c>
      <c r="IA31" s="18">
        <f ca="1">IF(ISNA(MATCH(IA$3,Ferien!$Z$5:$Z$44,0)),IF(HZ31&gt;0,IF(AND(HZ31=1,HY31=0),0,HZ31-1),0),INDIRECT("Ferien!$BD"&amp;(MATCH(IA$3,Ferien!$Z$5:$Z$44,0))+4)+1)</f>
        <v>0</v>
      </c>
      <c r="IB31" s="18">
        <f ca="1">IF(ISNA(MATCH(IB$3,Ferien!$Z$5:$Z$44,0)),IF(IA31&gt;0,IF(AND(IA31=1,HZ31=0),0,IA31-1),0),INDIRECT("Ferien!$BD"&amp;(MATCH(IB$3,Ferien!$Z$5:$Z$44,0))+4)+1)</f>
        <v>0</v>
      </c>
      <c r="IC31" s="18">
        <f ca="1">IF(ISNA(MATCH(IC$3,Ferien!$Z$5:$Z$44,0)),IF(IB31&gt;0,IF(AND(IB31=1,IA31=0),0,IB31-1),0),INDIRECT("Ferien!$BD"&amp;(MATCH(IC$3,Ferien!$Z$5:$Z$44,0))+4)+1)</f>
        <v>0</v>
      </c>
      <c r="ID31" s="18">
        <f ca="1">IF(ISNA(MATCH(ID$3,Ferien!$Z$5:$Z$44,0)),IF(IC31&gt;0,IF(AND(IC31=1,IB31=0),0,IC31-1),0),INDIRECT("Ferien!$BD"&amp;(MATCH(ID$3,Ferien!$Z$5:$Z$44,0))+4)+1)</f>
        <v>0</v>
      </c>
      <c r="IE31" s="18">
        <f ca="1">IF(ISNA(MATCH(IE$3,Ferien!$Z$5:$Z$44,0)),IF(ID31&gt;0,IF(AND(ID31=1,IC31=0),0,ID31-1),0),INDIRECT("Ferien!$BD"&amp;(MATCH(IE$3,Ferien!$Z$5:$Z$44,0))+4)+1)</f>
        <v>0</v>
      </c>
      <c r="IF31" s="18">
        <f ca="1">IF(ISNA(MATCH(IF$3,Ferien!$Z$5:$Z$44,0)),IF(IE31&gt;0,IF(AND(IE31=1,ID31=0),0,IE31-1),0),INDIRECT("Ferien!$BD"&amp;(MATCH(IF$3,Ferien!$Z$5:$Z$44,0))+4)+1)</f>
        <v>0</v>
      </c>
      <c r="IG31" s="18">
        <f ca="1">IF(ISNA(MATCH(IG$3,Ferien!$Z$5:$Z$44,0)),IF(IF31&gt;0,IF(AND(IF31=1,IE31=0),0,IF31-1),0),INDIRECT("Ferien!$BD"&amp;(MATCH(IG$3,Ferien!$Z$5:$Z$44,0))+4)+1)</f>
        <v>0</v>
      </c>
      <c r="IH31" s="18">
        <f ca="1">IF(ISNA(MATCH(IH$3,Ferien!$Z$5:$Z$44,0)),IF(IG31&gt;0,IF(AND(IG31=1,IF31=0),0,IG31-1),0),INDIRECT("Ferien!$BD"&amp;(MATCH(IH$3,Ferien!$Z$5:$Z$44,0))+4)+1)</f>
        <v>0</v>
      </c>
      <c r="II31" s="18">
        <f ca="1">IF(ISNA(MATCH(II$3,Ferien!$Z$5:$Z$44,0)),IF(IH31&gt;0,IF(AND(IH31=1,IG31=0),0,IH31-1),0),INDIRECT("Ferien!$BD"&amp;(MATCH(II$3,Ferien!$Z$5:$Z$44,0))+4)+1)</f>
        <v>0</v>
      </c>
      <c r="IJ31" s="18">
        <f ca="1">IF(ISNA(MATCH(IJ$3,Ferien!$Z$5:$Z$44,0)),IF(II31&gt;0,IF(AND(II31=1,IH31=0),0,II31-1),0),INDIRECT("Ferien!$BD"&amp;(MATCH(IJ$3,Ferien!$Z$5:$Z$44,0))+4)+1)</f>
        <v>0</v>
      </c>
      <c r="IK31" s="18">
        <f ca="1">IF(ISNA(MATCH(IK$3,Ferien!$Z$5:$Z$44,0)),IF(IJ31&gt;0,IF(AND(IJ31=1,II31=0),0,IJ31-1),0),INDIRECT("Ferien!$BD"&amp;(MATCH(IK$3,Ferien!$Z$5:$Z$44,0))+4)+1)</f>
        <v>0</v>
      </c>
      <c r="IL31" s="18">
        <f ca="1">IF(ISNA(MATCH(IL$3,Ferien!$Z$5:$Z$44,0)),IF(IK31&gt;0,IF(AND(IK31=1,IJ31=0),0,IK31-1),0),INDIRECT("Ferien!$BD"&amp;(MATCH(IL$3,Ferien!$Z$5:$Z$44,0))+4)+1)</f>
        <v>0</v>
      </c>
      <c r="IM31" s="18">
        <f ca="1">IF(ISNA(MATCH(IM$3,Ferien!$Z$5:$Z$44,0)),IF(IL31&gt;0,IF(AND(IL31=1,IK31=0),0,IL31-1),0),INDIRECT("Ferien!$BD"&amp;(MATCH(IM$3,Ferien!$Z$5:$Z$44,0))+4)+1)</f>
        <v>0</v>
      </c>
      <c r="IN31" s="18">
        <f ca="1">IF(ISNA(MATCH(IN$3,Ferien!$Z$5:$Z$44,0)),IF(IM31&gt;0,IF(AND(IM31=1,IL31=0),0,IM31-1),0),INDIRECT("Ferien!$BD"&amp;(MATCH(IN$3,Ferien!$Z$5:$Z$44,0))+4)+1)</f>
        <v>0</v>
      </c>
      <c r="IO31" s="18">
        <f ca="1">IF(ISNA(MATCH(IO$3,Ferien!$Z$5:$Z$44,0)),IF(IN31&gt;0,IF(AND(IN31=1,IM31=0),0,IN31-1),0),INDIRECT("Ferien!$BD"&amp;(MATCH(IO$3,Ferien!$Z$5:$Z$44,0))+4)+1)</f>
        <v>0</v>
      </c>
      <c r="IP31" s="18">
        <f ca="1">IF(ISNA(MATCH(IP$3,Ferien!$Z$5:$Z$44,0)),IF(IO31&gt;0,IF(AND(IO31=1,IN31=0),0,IO31-1),0),INDIRECT("Ferien!$BD"&amp;(MATCH(IP$3,Ferien!$Z$5:$Z$44,0))+4)+1)</f>
        <v>0</v>
      </c>
      <c r="IQ31" s="18">
        <f ca="1">IF(ISNA(MATCH(IQ$3,Ferien!$Z$5:$Z$44,0)),IF(IP31&gt;0,IF(AND(IP31=1,IO31=0),0,IP31-1),0),INDIRECT("Ferien!$BD"&amp;(MATCH(IQ$3,Ferien!$Z$5:$Z$44,0))+4)+1)</f>
        <v>0</v>
      </c>
      <c r="IR31" s="18">
        <f ca="1">IF(ISNA(MATCH(IR$3,Ferien!$Z$5:$Z$44,0)),IF(IQ31&gt;0,IF(AND(IQ31=1,IP31=0),0,IQ31-1),0),INDIRECT("Ferien!$BD"&amp;(MATCH(IR$3,Ferien!$Z$5:$Z$44,0))+4)+1)</f>
        <v>0</v>
      </c>
      <c r="IS31" s="18">
        <f ca="1">IF(ISNA(MATCH(IS$3,Ferien!$Z$5:$Z$44,0)),IF(IR31&gt;0,IF(AND(IR31=1,IQ31=0),0,IR31-1),0),INDIRECT("Ferien!$BD"&amp;(MATCH(IS$3,Ferien!$Z$5:$Z$44,0))+4)+1)</f>
        <v>0</v>
      </c>
      <c r="IT31" s="18">
        <f ca="1">IF(ISNA(MATCH(IT$3,Ferien!$Z$5:$Z$44,0)),IF(IS31&gt;0,IF(AND(IS31=1,IR31=0),0,IS31-1),0),INDIRECT("Ferien!$BD"&amp;(MATCH(IT$3,Ferien!$Z$5:$Z$44,0))+4)+1)</f>
        <v>0</v>
      </c>
      <c r="IU31" s="18">
        <f ca="1">IF(ISNA(MATCH(IU$3,Ferien!$Z$5:$Z$44,0)),IF(IT31&gt;0,IF(AND(IT31=1,IS31=0),0,IT31-1),0),INDIRECT("Ferien!$BD"&amp;(MATCH(IU$3,Ferien!$Z$5:$Z$44,0))+4)+1)</f>
        <v>0</v>
      </c>
      <c r="IV31" s="18">
        <f ca="1">IF(ISNA(MATCH(IV$3,Ferien!$Z$5:$Z$44,0)),IF(IU31&gt;0,IF(AND(IU31=1,IT31=0),0,IU31-1),0),INDIRECT("Ferien!$BD"&amp;(MATCH(IV$3,Ferien!$Z$5:$Z$44,0))+4)+1)</f>
        <v>0</v>
      </c>
      <c r="IW31" s="18">
        <f ca="1">IF(ISNA(MATCH(IW$3,Ferien!$Z$5:$Z$44,0)),IF(IV31&gt;0,IF(AND(IV31=1,IU31=0),0,IV31-1),0),INDIRECT("Ferien!$BD"&amp;(MATCH(IW$3,Ferien!$Z$5:$Z$44,0))+4)+1)</f>
        <v>0</v>
      </c>
      <c r="IX31" s="18">
        <f ca="1">IF(ISNA(MATCH(IX$3,Ferien!$Z$5:$Z$44,0)),IF(IW31&gt;0,IF(AND(IW31=1,IV31=0),0,IW31-1),0),INDIRECT("Ferien!$BD"&amp;(MATCH(IX$3,Ferien!$Z$5:$Z$44,0))+4)+1)</f>
        <v>0</v>
      </c>
      <c r="IY31" s="18">
        <f ca="1">IF(ISNA(MATCH(IY$3,Ferien!$Z$5:$Z$44,0)),IF(IX31&gt;0,IF(AND(IX31=1,IW31=0),0,IX31-1),0),INDIRECT("Ferien!$BD"&amp;(MATCH(IY$3,Ferien!$Z$5:$Z$44,0))+4)+1)</f>
        <v>0</v>
      </c>
      <c r="IZ31" s="18">
        <f ca="1">IF(ISNA(MATCH(IZ$3,Ferien!$Z$5:$Z$44,0)),IF(IY31&gt;0,IF(AND(IY31=1,IX31=0),0,IY31-1),0),INDIRECT("Ferien!$BD"&amp;(MATCH(IZ$3,Ferien!$Z$5:$Z$44,0))+4)+1)</f>
        <v>0</v>
      </c>
      <c r="JA31" s="18">
        <f ca="1">IF(ISNA(MATCH(JA$3,Ferien!$Z$5:$Z$44,0)),IF(IZ31&gt;0,IF(AND(IZ31=1,IY31=0),0,IZ31-1),0),INDIRECT("Ferien!$BD"&amp;(MATCH(JA$3,Ferien!$Z$5:$Z$44,0))+4)+1)</f>
        <v>0</v>
      </c>
      <c r="JB31" s="18">
        <f ca="1">IF(ISNA(MATCH(JB$3,Ferien!$Z$5:$Z$44,0)),IF(JA31&gt;0,IF(AND(JA31=1,IZ31=0),0,JA31-1),0),INDIRECT("Ferien!$BD"&amp;(MATCH(JB$3,Ferien!$Z$5:$Z$44,0))+4)+1)</f>
        <v>0</v>
      </c>
      <c r="JC31" s="18">
        <f ca="1">IF(ISNA(MATCH(JC$3,Ferien!$Z$5:$Z$44,0)),IF(JB31&gt;0,IF(AND(JB31=1,JA31=0),0,JB31-1),0),INDIRECT("Ferien!$BD"&amp;(MATCH(JC$3,Ferien!$Z$5:$Z$44,0))+4)+1)</f>
        <v>0</v>
      </c>
      <c r="JD31" s="18">
        <f ca="1">IF(ISNA(MATCH(JD$3,Ferien!$Z$5:$Z$44,0)),IF(JC31&gt;0,IF(AND(JC31=1,JB31=0),0,JC31-1),0),INDIRECT("Ferien!$BD"&amp;(MATCH(JD$3,Ferien!$Z$5:$Z$44,0))+4)+1)</f>
        <v>0</v>
      </c>
      <c r="JE31" s="18">
        <f ca="1">IF(ISNA(MATCH(JE$3,Ferien!$Z$5:$Z$44,0)),IF(JD31&gt;0,IF(AND(JD31=1,JC31=0),0,JD31-1),0),INDIRECT("Ferien!$BD"&amp;(MATCH(JE$3,Ferien!$Z$5:$Z$44,0))+4)+1)</f>
        <v>0</v>
      </c>
      <c r="JF31" s="18">
        <f ca="1">IF(ISNA(MATCH(JF$3,Ferien!$Z$5:$Z$44,0)),IF(JE31&gt;0,IF(AND(JE31=1,JD31=0),0,JE31-1),0),INDIRECT("Ferien!$BD"&amp;(MATCH(JF$3,Ferien!$Z$5:$Z$44,0))+4)+1)</f>
        <v>0</v>
      </c>
      <c r="JG31" s="18">
        <f ca="1">IF(ISNA(MATCH(JG$3,Ferien!$Z$5:$Z$44,0)),IF(JF31&gt;0,IF(AND(JF31=1,JE31=0),0,JF31-1),0),INDIRECT("Ferien!$BD"&amp;(MATCH(JG$3,Ferien!$Z$5:$Z$44,0))+4)+1)</f>
        <v>0</v>
      </c>
      <c r="JH31" s="18">
        <f ca="1">IF(ISNA(MATCH(JH$3,Ferien!$Z$5:$Z$44,0)),IF(JG31&gt;0,IF(AND(JG31=1,JF31=0),0,JG31-1),0),INDIRECT("Ferien!$BD"&amp;(MATCH(JH$3,Ferien!$Z$5:$Z$44,0))+4)+1)</f>
        <v>0</v>
      </c>
      <c r="JI31" s="18">
        <f ca="1">IF(ISNA(MATCH(JI$3,Ferien!$Z$5:$Z$44,0)),IF(JH31&gt;0,IF(AND(JH31=1,JG31=0),0,JH31-1),0),INDIRECT("Ferien!$BD"&amp;(MATCH(JI$3,Ferien!$Z$5:$Z$44,0))+4)+1)</f>
        <v>0</v>
      </c>
      <c r="JJ31" s="18">
        <f ca="1">IF(ISNA(MATCH(JJ$3,Ferien!$Z$5:$Z$44,0)),IF(JI31&gt;0,IF(AND(JI31=1,JH31=0),0,JI31-1),0),INDIRECT("Ferien!$BD"&amp;(MATCH(JJ$3,Ferien!$Z$5:$Z$44,0))+4)+1)</f>
        <v>0</v>
      </c>
      <c r="JK31" s="18">
        <f ca="1">IF(ISNA(MATCH(JK$3,Ferien!$Z$5:$Z$44,0)),IF(JJ31&gt;0,IF(AND(JJ31=1,JI31=0),0,JJ31-1),0),INDIRECT("Ferien!$BD"&amp;(MATCH(JK$3,Ferien!$Z$5:$Z$44,0))+4)+1)</f>
        <v>0</v>
      </c>
      <c r="JL31" s="18">
        <f ca="1">IF(ISNA(MATCH(JL$3,Ferien!$Z$5:$Z$44,0)),IF(JK31&gt;0,IF(AND(JK31=1,JJ31=0),0,JK31-1),0),INDIRECT("Ferien!$BD"&amp;(MATCH(JL$3,Ferien!$Z$5:$Z$44,0))+4)+1)</f>
        <v>0</v>
      </c>
      <c r="JM31" s="18">
        <f ca="1">IF(ISNA(MATCH(JM$3,Ferien!$Z$5:$Z$44,0)),IF(JL31&gt;0,IF(AND(JL31=1,JK31=0),0,JL31-1),0),INDIRECT("Ferien!$BD"&amp;(MATCH(JM$3,Ferien!$Z$5:$Z$44,0))+4)+1)</f>
        <v>0</v>
      </c>
      <c r="JN31" s="18">
        <f ca="1">IF(ISNA(MATCH(JN$3,Ferien!$Z$5:$Z$44,0)),IF(JM31&gt;0,IF(AND(JM31=1,JL31=0),0,JM31-1),0),INDIRECT("Ferien!$BD"&amp;(MATCH(JN$3,Ferien!$Z$5:$Z$44,0))+4)+1)</f>
        <v>0</v>
      </c>
      <c r="JO31" s="18">
        <f ca="1">IF(ISNA(MATCH(JO$3,Ferien!$Z$5:$Z$44,0)),IF(JN31&gt;0,IF(AND(JN31=1,JM31=0),0,JN31-1),0),INDIRECT("Ferien!$BD"&amp;(MATCH(JO$3,Ferien!$Z$5:$Z$44,0))+4)+1)</f>
        <v>0</v>
      </c>
      <c r="JP31" s="18">
        <f ca="1">IF(ISNA(MATCH(JP$3,Ferien!$Z$5:$Z$44,0)),IF(JO31&gt;0,IF(AND(JO31=1,JN31=0),0,JO31-1),0),INDIRECT("Ferien!$BD"&amp;(MATCH(JP$3,Ferien!$Z$5:$Z$44,0))+4)+1)</f>
        <v>0</v>
      </c>
      <c r="JQ31" s="18">
        <f ca="1">IF(ISNA(MATCH(JQ$3,Ferien!$Z$5:$Z$44,0)),IF(JP31&gt;0,IF(AND(JP31=1,JO31=0),0,JP31-1),0),INDIRECT("Ferien!$BD"&amp;(MATCH(JQ$3,Ferien!$Z$5:$Z$44,0))+4)+1)</f>
        <v>0</v>
      </c>
      <c r="JR31" s="18">
        <f ca="1">IF(ISNA(MATCH(JR$3,Ferien!$Z$5:$Z$44,0)),IF(JQ31&gt;0,IF(AND(JQ31=1,JP31=0),0,JQ31-1),0),INDIRECT("Ferien!$BD"&amp;(MATCH(JR$3,Ferien!$Z$5:$Z$44,0))+4)+1)</f>
        <v>0</v>
      </c>
      <c r="JS31" s="18">
        <f ca="1">IF(ISNA(MATCH(JS$3,Ferien!$Z$5:$Z$44,0)),IF(JR31&gt;0,IF(AND(JR31=1,JQ31=0),0,JR31-1),0),INDIRECT("Ferien!$BD"&amp;(MATCH(JS$3,Ferien!$Z$5:$Z$44,0))+4)+1)</f>
        <v>0</v>
      </c>
      <c r="JT31" s="18">
        <f ca="1">IF(ISNA(MATCH(JT$3,Ferien!$Z$5:$Z$44,0)),IF(JS31&gt;0,IF(AND(JS31=1,JR31=0),0,JS31-1),0),INDIRECT("Ferien!$BD"&amp;(MATCH(JT$3,Ferien!$Z$5:$Z$44,0))+4)+1)</f>
        <v>0</v>
      </c>
      <c r="JU31" s="18">
        <f ca="1">IF(ISNA(MATCH(JU$3,Ferien!$Z$5:$Z$44,0)),IF(JT31&gt;0,IF(AND(JT31=1,JS31=0),0,JT31-1),0),INDIRECT("Ferien!$BD"&amp;(MATCH(JU$3,Ferien!$Z$5:$Z$44,0))+4)+1)</f>
        <v>0</v>
      </c>
      <c r="JV31" s="18">
        <f ca="1">IF(ISNA(MATCH(JV$3,Ferien!$Z$5:$Z$44,0)),IF(JU31&gt;0,IF(AND(JU31=1,JT31=0),0,JU31-1),0),INDIRECT("Ferien!$BD"&amp;(MATCH(JV$3,Ferien!$Z$5:$Z$44,0))+4)+1)</f>
        <v>0</v>
      </c>
      <c r="JW31" s="18">
        <f ca="1">IF(ISNA(MATCH(JW$3,Ferien!$Z$5:$Z$44,0)),IF(JV31&gt;0,IF(AND(JV31=1,JU31=0),0,JV31-1),0),INDIRECT("Ferien!$BD"&amp;(MATCH(JW$3,Ferien!$Z$5:$Z$44,0))+4)+1)</f>
        <v>0</v>
      </c>
      <c r="JX31" s="18">
        <f ca="1">IF(ISNA(MATCH(JX$3,Ferien!$Z$5:$Z$44,0)),IF(JW31&gt;0,IF(AND(JW31=1,JV31=0),0,JW31-1),0),INDIRECT("Ferien!$BD"&amp;(MATCH(JX$3,Ferien!$Z$5:$Z$44,0))+4)+1)</f>
        <v>0</v>
      </c>
      <c r="JY31" s="18">
        <f ca="1">IF(ISNA(MATCH(JY$3,Ferien!$Z$5:$Z$44,0)),IF(JX31&gt;0,IF(AND(JX31=1,JW31=0),0,JX31-1),0),INDIRECT("Ferien!$BD"&amp;(MATCH(JY$3,Ferien!$Z$5:$Z$44,0))+4)+1)</f>
        <v>0</v>
      </c>
      <c r="JZ31" s="18">
        <f ca="1">IF(ISNA(MATCH(JZ$3,Ferien!$Z$5:$Z$44,0)),IF(JY31&gt;0,IF(AND(JY31=1,JX31=0),0,JY31-1),0),INDIRECT("Ferien!$BD"&amp;(MATCH(JZ$3,Ferien!$Z$5:$Z$44,0))+4)+1)</f>
        <v>0</v>
      </c>
      <c r="KA31" s="18">
        <f ca="1">IF(ISNA(MATCH(KA$3,Ferien!$Z$5:$Z$44,0)),IF(JZ31&gt;0,IF(AND(JZ31=1,JY31=0),0,JZ31-1),0),INDIRECT("Ferien!$BD"&amp;(MATCH(KA$3,Ferien!$Z$5:$Z$44,0))+4)+1)</f>
        <v>0</v>
      </c>
      <c r="KB31" s="18">
        <f ca="1">IF(ISNA(MATCH(KB$3,Ferien!$Z$5:$Z$44,0)),IF(KA31&gt;0,IF(AND(KA31=1,JZ31=0),0,KA31-1),0),INDIRECT("Ferien!$BD"&amp;(MATCH(KB$3,Ferien!$Z$5:$Z$44,0))+4)+1)</f>
        <v>0</v>
      </c>
      <c r="KC31" s="18">
        <f ca="1">IF(ISNA(MATCH(KC$3,Ferien!$Z$5:$Z$44,0)),IF(KB31&gt;0,IF(AND(KB31=1,KA31=0),0,KB31-1),0),INDIRECT("Ferien!$BD"&amp;(MATCH(KC$3,Ferien!$Z$5:$Z$44,0))+4)+1)</f>
        <v>0</v>
      </c>
      <c r="KD31" s="18">
        <f ca="1">IF(ISNA(MATCH(KD$3,Ferien!$Z$5:$Z$44,0)),IF(KC31&gt;0,IF(AND(KC31=1,KB31=0),0,KC31-1),0),INDIRECT("Ferien!$BD"&amp;(MATCH(KD$3,Ferien!$Z$5:$Z$44,0))+4)+1)</f>
        <v>0</v>
      </c>
      <c r="KE31" s="18">
        <f ca="1">IF(ISNA(MATCH(KE$3,Ferien!$Z$5:$Z$44,0)),IF(KD31&gt;0,IF(AND(KD31=1,KC31=0),0,KD31-1),0),INDIRECT("Ferien!$BD"&amp;(MATCH(KE$3,Ferien!$Z$5:$Z$44,0))+4)+1)</f>
        <v>0</v>
      </c>
      <c r="KF31" s="18">
        <f ca="1">IF(ISNA(MATCH(KF$3,Ferien!$Z$5:$Z$44,0)),IF(KE31&gt;0,IF(AND(KE31=1,KD31=0),0,KE31-1),0),INDIRECT("Ferien!$BD"&amp;(MATCH(KF$3,Ferien!$Z$5:$Z$44,0))+4)+1)</f>
        <v>0</v>
      </c>
      <c r="KG31" s="18">
        <f ca="1">IF(ISNA(MATCH(KG$3,Ferien!$Z$5:$Z$44,0)),IF(KF31&gt;0,IF(AND(KF31=1,KE31=0),0,KF31-1),0),INDIRECT("Ferien!$BD"&amp;(MATCH(KG$3,Ferien!$Z$5:$Z$44,0))+4)+1)</f>
        <v>0</v>
      </c>
      <c r="KH31" s="18">
        <f ca="1">IF(ISNA(MATCH(KH$3,Ferien!$Z$5:$Z$44,0)),IF(KG31&gt;0,IF(AND(KG31=1,KF31=0),0,KG31-1),0),INDIRECT("Ferien!$BD"&amp;(MATCH(KH$3,Ferien!$Z$5:$Z$44,0))+4)+1)</f>
        <v>0</v>
      </c>
      <c r="KI31" s="18">
        <f ca="1">IF(ISNA(MATCH(KI$3,Ferien!$Z$5:$Z$44,0)),IF(KH31&gt;0,IF(AND(KH31=1,KG31=0),0,KH31-1),0),INDIRECT("Ferien!$BD"&amp;(MATCH(KI$3,Ferien!$Z$5:$Z$44,0))+4)+1)</f>
        <v>0</v>
      </c>
      <c r="KJ31" s="18">
        <f ca="1">IF(ISNA(MATCH(KJ$3,Ferien!$Z$5:$Z$44,0)),IF(KI31&gt;0,IF(AND(KI31=1,KH31=0),0,KI31-1),0),INDIRECT("Ferien!$BD"&amp;(MATCH(KJ$3,Ferien!$Z$5:$Z$44,0))+4)+1)</f>
        <v>0</v>
      </c>
      <c r="KK31" s="18">
        <f ca="1">IF(ISNA(MATCH(KK$3,Ferien!$Z$5:$Z$44,0)),IF(KJ31&gt;0,IF(AND(KJ31=1,KI31=0),0,KJ31-1),0),INDIRECT("Ferien!$BD"&amp;(MATCH(KK$3,Ferien!$Z$5:$Z$44,0))+4)+1)</f>
        <v>0</v>
      </c>
      <c r="KL31" s="18">
        <f ca="1">IF(ISNA(MATCH(KL$3,Ferien!$Z$5:$Z$44,0)),IF(KK31&gt;0,IF(AND(KK31=1,KJ31=0),0,KK31-1),0),INDIRECT("Ferien!$BD"&amp;(MATCH(KL$3,Ferien!$Z$5:$Z$44,0))+4)+1)</f>
        <v>0</v>
      </c>
      <c r="KM31" s="18">
        <f ca="1">IF(ISNA(MATCH(KM$3,Ferien!$Z$5:$Z$44,0)),IF(KL31&gt;0,IF(AND(KL31=1,KK31=0),0,KL31-1),0),INDIRECT("Ferien!$BD"&amp;(MATCH(KM$3,Ferien!$Z$5:$Z$44,0))+4)+1)</f>
        <v>0</v>
      </c>
      <c r="KN31" s="18">
        <f ca="1">IF(ISNA(MATCH(KN$3,Ferien!$Z$5:$Z$44,0)),IF(KM31&gt;0,IF(AND(KM31=1,KL31=0),0,KM31-1),0),INDIRECT("Ferien!$BD"&amp;(MATCH(KN$3,Ferien!$Z$5:$Z$44,0))+4)+1)</f>
        <v>0</v>
      </c>
      <c r="KO31" s="18">
        <f ca="1">IF(ISNA(MATCH(KO$3,Ferien!$Z$5:$Z$44,0)),IF(KN31&gt;0,IF(AND(KN31=1,KM31=0),0,KN31-1),0),INDIRECT("Ferien!$BD"&amp;(MATCH(KO$3,Ferien!$Z$5:$Z$44,0))+4)+1)</f>
        <v>0</v>
      </c>
      <c r="KP31" s="18">
        <f ca="1">IF(ISNA(MATCH(KP$3,Ferien!$Z$5:$Z$44,0)),IF(KO31&gt;0,IF(AND(KO31=1,KN31=0),0,KO31-1),0),INDIRECT("Ferien!$BD"&amp;(MATCH(KP$3,Ferien!$Z$5:$Z$44,0))+4)+1)</f>
        <v>0</v>
      </c>
      <c r="KQ31" s="18">
        <f ca="1">IF(ISNA(MATCH(KQ$3,Ferien!$Z$5:$Z$44,0)),IF(KP31&gt;0,IF(AND(KP31=1,KO31=0),0,KP31-1),0),INDIRECT("Ferien!$BD"&amp;(MATCH(KQ$3,Ferien!$Z$5:$Z$44,0))+4)+1)</f>
        <v>0</v>
      </c>
      <c r="KR31" s="18">
        <f ca="1">IF(ISNA(MATCH(KR$3,Ferien!$Z$5:$Z$44,0)),IF(KQ31&gt;0,IF(AND(KQ31=1,KP31=0),0,KQ31-1),0),INDIRECT("Ferien!$BD"&amp;(MATCH(KR$3,Ferien!$Z$5:$Z$44,0))+4)+1)</f>
        <v>0</v>
      </c>
      <c r="KS31" s="18">
        <f ca="1">IF(ISNA(MATCH(KS$3,Ferien!$Z$5:$Z$44,0)),IF(KR31&gt;0,IF(AND(KR31=1,KQ31=0),0,KR31-1),0),INDIRECT("Ferien!$BD"&amp;(MATCH(KS$3,Ferien!$Z$5:$Z$44,0))+4)+1)</f>
        <v>0</v>
      </c>
      <c r="KT31" s="18">
        <f ca="1">IF(ISNA(MATCH(KT$3,Ferien!$Z$5:$Z$44,0)),IF(KS31&gt;0,IF(AND(KS31=1,KR31=0),0,KS31-1),0),INDIRECT("Ferien!$BD"&amp;(MATCH(KT$3,Ferien!$Z$5:$Z$44,0))+4)+1)</f>
        <v>0</v>
      </c>
      <c r="KU31" s="18">
        <f ca="1">IF(ISNA(MATCH(KU$3,Ferien!$Z$5:$Z$44,0)),IF(KT31&gt;0,IF(AND(KT31=1,KS31=0),0,KT31-1),0),INDIRECT("Ferien!$BD"&amp;(MATCH(KU$3,Ferien!$Z$5:$Z$44,0))+4)+1)</f>
        <v>0</v>
      </c>
      <c r="KV31" s="18">
        <f ca="1">IF(ISNA(MATCH(KV$3,Ferien!$Z$5:$Z$44,0)),IF(KU31&gt;0,IF(AND(KU31=1,KT31=0),0,KU31-1),0),INDIRECT("Ferien!$BD"&amp;(MATCH(KV$3,Ferien!$Z$5:$Z$44,0))+4)+1)</f>
        <v>0</v>
      </c>
      <c r="KW31" s="18">
        <f ca="1">IF(ISNA(MATCH(KW$3,Ferien!$Z$5:$Z$44,0)),IF(KV31&gt;0,IF(AND(KV31=1,KU31=0),0,KV31-1),0),INDIRECT("Ferien!$BD"&amp;(MATCH(KW$3,Ferien!$Z$5:$Z$44,0))+4)+1)</f>
        <v>0</v>
      </c>
      <c r="KX31" s="18">
        <f ca="1">IF(ISNA(MATCH(KX$3,Ferien!$Z$5:$Z$44,0)),IF(KW31&gt;0,IF(AND(KW31=1,KV31=0),0,KW31-1),0),INDIRECT("Ferien!$BD"&amp;(MATCH(KX$3,Ferien!$Z$5:$Z$44,0))+4)+1)</f>
        <v>0</v>
      </c>
      <c r="KY31" s="18">
        <f ca="1">IF(ISNA(MATCH(KY$3,Ferien!$Z$5:$Z$44,0)),IF(KX31&gt;0,IF(AND(KX31=1,KW31=0),0,KX31-1),0),INDIRECT("Ferien!$BD"&amp;(MATCH(KY$3,Ferien!$Z$5:$Z$44,0))+4)+1)</f>
        <v>0</v>
      </c>
      <c r="KZ31" s="18">
        <f ca="1">IF(ISNA(MATCH(KZ$3,Ferien!$Z$5:$Z$44,0)),IF(KY31&gt;0,IF(AND(KY31=1,KX31=0),0,KY31-1),0),INDIRECT("Ferien!$BD"&amp;(MATCH(KZ$3,Ferien!$Z$5:$Z$44,0))+4)+1)</f>
        <v>0</v>
      </c>
      <c r="LA31" s="18">
        <f ca="1">IF(ISNA(MATCH(LA$3,Ferien!$Z$5:$Z$44,0)),IF(KZ31&gt;0,IF(AND(KZ31=1,KY31=0),0,KZ31-1),0),INDIRECT("Ferien!$BD"&amp;(MATCH(LA$3,Ferien!$Z$5:$Z$44,0))+4)+1)</f>
        <v>0</v>
      </c>
      <c r="LB31" s="18">
        <f ca="1">IF(ISNA(MATCH(LB$3,Ferien!$Z$5:$Z$44,0)),IF(LA31&gt;0,IF(AND(LA31=1,KZ31=0),0,LA31-1),0),INDIRECT("Ferien!$BD"&amp;(MATCH(LB$3,Ferien!$Z$5:$Z$44,0))+4)+1)</f>
        <v>0</v>
      </c>
      <c r="LC31" s="18">
        <f ca="1">IF(ISNA(MATCH(LC$3,Ferien!$Z$5:$Z$44,0)),IF(LB31&gt;0,IF(AND(LB31=1,LA31=0),0,LB31-1),0),INDIRECT("Ferien!$BD"&amp;(MATCH(LC$3,Ferien!$Z$5:$Z$44,0))+4)+1)</f>
        <v>0</v>
      </c>
      <c r="LD31" s="18">
        <f ca="1">IF(ISNA(MATCH(LD$3,Ferien!$Z$5:$Z$44,0)),IF(LC31&gt;0,IF(AND(LC31=1,LB31=0),0,LC31-1),0),INDIRECT("Ferien!$BD"&amp;(MATCH(LD$3,Ferien!$Z$5:$Z$44,0))+4)+1)</f>
        <v>0</v>
      </c>
      <c r="LE31" s="18">
        <f ca="1">IF(ISNA(MATCH(LE$3,Ferien!$Z$5:$Z$44,0)),IF(LD31&gt;0,IF(AND(LD31=1,LC31=0),0,LD31-1),0),INDIRECT("Ferien!$BD"&amp;(MATCH(LE$3,Ferien!$Z$5:$Z$44,0))+4)+1)</f>
        <v>0</v>
      </c>
      <c r="LF31" s="18">
        <f ca="1">IF(ISNA(MATCH(LF$3,Ferien!$Z$5:$Z$44,0)),IF(LE31&gt;0,IF(AND(LE31=1,LD31=0),0,LE31-1),0),INDIRECT("Ferien!$BD"&amp;(MATCH(LF$3,Ferien!$Z$5:$Z$44,0))+4)+1)</f>
        <v>0</v>
      </c>
      <c r="LG31" s="18">
        <f ca="1">IF(ISNA(MATCH(LG$3,Ferien!$Z$5:$Z$44,0)),IF(LF31&gt;0,IF(AND(LF31=1,LE31=0),0,LF31-1),0),INDIRECT("Ferien!$BD"&amp;(MATCH(LG$3,Ferien!$Z$5:$Z$44,0))+4)+1)</f>
        <v>0</v>
      </c>
      <c r="LH31" s="18">
        <f ca="1">IF(ISNA(MATCH(LH$3,Ferien!$Z$5:$Z$44,0)),IF(LG31&gt;0,IF(AND(LG31=1,LF31=0),0,LG31-1),0),INDIRECT("Ferien!$BD"&amp;(MATCH(LH$3,Ferien!$Z$5:$Z$44,0))+4)+1)</f>
        <v>0</v>
      </c>
      <c r="LI31" s="18">
        <f ca="1">IF(ISNA(MATCH(LI$3,Ferien!$Z$5:$Z$44,0)),IF(LH31&gt;0,IF(AND(LH31=1,LG31=0),0,LH31-1),0),INDIRECT("Ferien!$BD"&amp;(MATCH(LI$3,Ferien!$Z$5:$Z$44,0))+4)+1)</f>
        <v>0</v>
      </c>
      <c r="LJ31" s="18">
        <f ca="1">IF(ISNA(MATCH(LJ$3,Ferien!$Z$5:$Z$44,0)),IF(LI31&gt;0,IF(AND(LI31=1,LH31=0),0,LI31-1),0),INDIRECT("Ferien!$BD"&amp;(MATCH(LJ$3,Ferien!$Z$5:$Z$44,0))+4)+1)</f>
        <v>0</v>
      </c>
      <c r="LK31" s="18">
        <f ca="1">IF(ISNA(MATCH(LK$3,Ferien!$Z$5:$Z$44,0)),IF(LJ31&gt;0,IF(AND(LJ31=1,LI31=0),0,LJ31-1),0),INDIRECT("Ferien!$BD"&amp;(MATCH(LK$3,Ferien!$Z$5:$Z$44,0))+4)+1)</f>
        <v>0</v>
      </c>
      <c r="LL31" s="18">
        <f ca="1">IF(ISNA(MATCH(LL$3,Ferien!$Z$5:$Z$44,0)),IF(LK31&gt;0,IF(AND(LK31=1,LJ31=0),0,LK31-1),0),INDIRECT("Ferien!$BD"&amp;(MATCH(LL$3,Ferien!$Z$5:$Z$44,0))+4)+1)</f>
        <v>0</v>
      </c>
      <c r="LM31" s="18">
        <f ca="1">IF(ISNA(MATCH(LM$3,Ferien!$Z$5:$Z$44,0)),IF(LL31&gt;0,IF(AND(LL31=1,LK31=0),0,LL31-1),0),INDIRECT("Ferien!$BD"&amp;(MATCH(LM$3,Ferien!$Z$5:$Z$44,0))+4)+1)</f>
        <v>0</v>
      </c>
      <c r="LN31" s="18">
        <f ca="1">IF(ISNA(MATCH(LN$3,Ferien!$Z$5:$Z$44,0)),IF(LM31&gt;0,IF(AND(LM31=1,LL31=0),0,LM31-1),0),INDIRECT("Ferien!$BD"&amp;(MATCH(LN$3,Ferien!$Z$5:$Z$44,0))+4)+1)</f>
        <v>0</v>
      </c>
      <c r="LO31" s="18">
        <f ca="1">IF(ISNA(MATCH(LO$3,Ferien!$Z$5:$Z$44,0)),IF(LN31&gt;0,IF(AND(LN31=1,LM31=0),0,LN31-1),0),INDIRECT("Ferien!$BD"&amp;(MATCH(LO$3,Ferien!$Z$5:$Z$44,0))+4)+1)</f>
        <v>0</v>
      </c>
      <c r="LP31" s="18">
        <f ca="1">IF(ISNA(MATCH(LP$3,Ferien!$Z$5:$Z$44,0)),IF(LO31&gt;0,IF(AND(LO31=1,LN31=0),0,LO31-1),0),INDIRECT("Ferien!$BD"&amp;(MATCH(LP$3,Ferien!$Z$5:$Z$44,0))+4)+1)</f>
        <v>0</v>
      </c>
      <c r="LQ31" s="18">
        <f ca="1">IF(ISNA(MATCH(LQ$3,Ferien!$Z$5:$Z$44,0)),IF(LP31&gt;0,IF(AND(LP31=1,LO31=0),0,LP31-1),0),INDIRECT("Ferien!$BD"&amp;(MATCH(LQ$3,Ferien!$Z$5:$Z$44,0))+4)+1)</f>
        <v>0</v>
      </c>
      <c r="LR31" s="18">
        <f ca="1">IF(ISNA(MATCH(LR$3,Ferien!$Z$5:$Z$44,0)),IF(LQ31&gt;0,IF(AND(LQ31=1,LP31=0),0,LQ31-1),0),INDIRECT("Ferien!$BD"&amp;(MATCH(LR$3,Ferien!$Z$5:$Z$44,0))+4)+1)</f>
        <v>0</v>
      </c>
      <c r="LS31" s="18">
        <f ca="1">IF(ISNA(MATCH(LS$3,Ferien!$Z$5:$Z$44,0)),IF(LR31&gt;0,IF(AND(LR31=1,LQ31=0),0,LR31-1),0),INDIRECT("Ferien!$BD"&amp;(MATCH(LS$3,Ferien!$Z$5:$Z$44,0))+4)+1)</f>
        <v>0</v>
      </c>
      <c r="LT31" s="18">
        <f ca="1">IF(ISNA(MATCH(LT$3,Ferien!$Z$5:$Z$44,0)),IF(LS31&gt;0,IF(AND(LS31=1,LR31=0),0,LS31-1),0),INDIRECT("Ferien!$BD"&amp;(MATCH(LT$3,Ferien!$Z$5:$Z$44,0))+4)+1)</f>
        <v>0</v>
      </c>
      <c r="LU31" s="18">
        <f ca="1">IF(ISNA(MATCH(LU$3,Ferien!$Z$5:$Z$44,0)),IF(LT31&gt;0,IF(AND(LT31=1,LS31=0),0,LT31-1),0),INDIRECT("Ferien!$BD"&amp;(MATCH(LU$3,Ferien!$Z$5:$Z$44,0))+4)+1)</f>
        <v>0</v>
      </c>
      <c r="LV31" s="18">
        <f ca="1">IF(ISNA(MATCH(LV$3,Ferien!$Z$5:$Z$44,0)),IF(LU31&gt;0,IF(AND(LU31=1,LT31=0),0,LU31-1),0),INDIRECT("Ferien!$BD"&amp;(MATCH(LV$3,Ferien!$Z$5:$Z$44,0))+4)+1)</f>
        <v>0</v>
      </c>
      <c r="LW31" s="18">
        <f ca="1">IF(ISNA(MATCH(LW$3,Ferien!$Z$5:$Z$44,0)),IF(LV31&gt;0,IF(AND(LV31=1,LU31=0),0,LV31-1),0),INDIRECT("Ferien!$BD"&amp;(MATCH(LW$3,Ferien!$Z$5:$Z$44,0))+4)+1)</f>
        <v>0</v>
      </c>
      <c r="LX31" s="18">
        <f ca="1">IF(ISNA(MATCH(LX$3,Ferien!$Z$5:$Z$44,0)),IF(LW31&gt;0,IF(AND(LW31=1,LV31=0),0,LW31-1),0),INDIRECT("Ferien!$BD"&amp;(MATCH(LX$3,Ferien!$Z$5:$Z$44,0))+4)+1)</f>
        <v>0</v>
      </c>
      <c r="LY31" s="18">
        <f ca="1">IF(ISNA(MATCH(LY$3,Ferien!$Z$5:$Z$44,0)),IF(LX31&gt;0,IF(AND(LX31=1,LW31=0),0,LX31-1),0),INDIRECT("Ferien!$BD"&amp;(MATCH(LY$3,Ferien!$Z$5:$Z$44,0))+4)+1)</f>
        <v>0</v>
      </c>
      <c r="LZ31" s="18">
        <f ca="1">IF(ISNA(MATCH(LZ$3,Ferien!$Z$5:$Z$44,0)),IF(LY31&gt;0,IF(AND(LY31=1,LX31=0),0,LY31-1),0),INDIRECT("Ferien!$BD"&amp;(MATCH(LZ$3,Ferien!$Z$5:$Z$44,0))+4)+1)</f>
        <v>0</v>
      </c>
      <c r="MA31" s="18">
        <f ca="1">IF(ISNA(MATCH(MA$3,Ferien!$Z$5:$Z$44,0)),IF(LZ31&gt;0,IF(AND(LZ31=1,LY31=0),0,LZ31-1),0),INDIRECT("Ferien!$BD"&amp;(MATCH(MA$3,Ferien!$Z$5:$Z$44,0))+4)+1)</f>
        <v>0</v>
      </c>
      <c r="MB31" s="18">
        <f ca="1">IF(ISNA(MATCH(MB$3,Ferien!$Z$5:$Z$44,0)),IF(MA31&gt;0,IF(AND(MA31=1,LZ31=0),0,MA31-1),0),INDIRECT("Ferien!$BD"&amp;(MATCH(MB$3,Ferien!$Z$5:$Z$44,0))+4)+1)</f>
        <v>0</v>
      </c>
      <c r="MC31" s="18">
        <f ca="1">IF(ISNA(MATCH(MC$3,Ferien!$Z$5:$Z$44,0)),IF(MB31&gt;0,IF(AND(MB31=1,MA31=0),0,MB31-1),0),INDIRECT("Ferien!$BD"&amp;(MATCH(MC$3,Ferien!$Z$5:$Z$44,0))+4)+1)</f>
        <v>0</v>
      </c>
      <c r="MD31" s="18">
        <f ca="1">IF(ISNA(MATCH(MD$3,Ferien!$Z$5:$Z$44,0)),IF(MC31&gt;0,IF(AND(MC31=1,MB31=0),0,MC31-1),0),INDIRECT("Ferien!$BD"&amp;(MATCH(MD$3,Ferien!$Z$5:$Z$44,0))+4)+1)</f>
        <v>0</v>
      </c>
      <c r="ME31" s="18">
        <f ca="1">IF(ISNA(MATCH(ME$3,Ferien!$Z$5:$Z$44,0)),IF(MD31&gt;0,IF(AND(MD31=1,MC31=0),0,MD31-1),0),INDIRECT("Ferien!$BD"&amp;(MATCH(ME$3,Ferien!$Z$5:$Z$44,0))+4)+1)</f>
        <v>0</v>
      </c>
      <c r="MF31" s="18">
        <f ca="1">IF(ISNA(MATCH(MF$3,Ferien!$Z$5:$Z$44,0)),IF(ME31&gt;0,IF(AND(ME31=1,MD31=0),0,ME31-1),0),INDIRECT("Ferien!$BD"&amp;(MATCH(MF$3,Ferien!$Z$5:$Z$44,0))+4)+1)</f>
        <v>0</v>
      </c>
      <c r="MG31" s="18">
        <f ca="1">IF(ISNA(MATCH(MG$3,Ferien!$Z$5:$Z$44,0)),IF(MF31&gt;0,IF(AND(MF31=1,ME31=0),0,MF31-1),0),INDIRECT("Ferien!$BD"&amp;(MATCH(MG$3,Ferien!$Z$5:$Z$44,0))+4)+1)</f>
        <v>0</v>
      </c>
      <c r="MH31" s="18">
        <f ca="1">IF(ISNA(MATCH(MH$3,Ferien!$Z$5:$Z$44,0)),IF(MG31&gt;0,IF(AND(MG31=1,MF31=0),0,MG31-1),0),INDIRECT("Ferien!$BD"&amp;(MATCH(MH$3,Ferien!$Z$5:$Z$44,0))+4)+1)</f>
        <v>0</v>
      </c>
      <c r="MI31" s="18">
        <f ca="1">IF(ISNA(MATCH(MI$3,Ferien!$Z$5:$Z$44,0)),IF(MH31&gt;0,IF(AND(MH31=1,MG31=0),0,MH31-1),0),INDIRECT("Ferien!$BD"&amp;(MATCH(MI$3,Ferien!$Z$5:$Z$44,0))+4)+1)</f>
        <v>0</v>
      </c>
      <c r="MJ31" s="18">
        <f ca="1">IF(ISNA(MATCH(MJ$3,Ferien!$Z$5:$Z$44,0)),IF(MI31&gt;0,IF(AND(MI31=1,MH31=0),0,MI31-1),0),INDIRECT("Ferien!$BD"&amp;(MATCH(MJ$3,Ferien!$Z$5:$Z$44,0))+4)+1)</f>
        <v>0</v>
      </c>
      <c r="MK31" s="18">
        <f ca="1">IF(ISNA(MATCH(MK$3,Ferien!$Z$5:$Z$44,0)),IF(MJ31&gt;0,IF(AND(MJ31=1,MI31=0),0,MJ31-1),0),INDIRECT("Ferien!$BD"&amp;(MATCH(MK$3,Ferien!$Z$5:$Z$44,0))+4)+1)</f>
        <v>0</v>
      </c>
      <c r="ML31" s="18">
        <f ca="1">IF(ISNA(MATCH(ML$3,Ferien!$Z$5:$Z$44,0)),IF(MK31&gt;0,IF(AND(MK31=1,MJ31=0),0,MK31-1),0),INDIRECT("Ferien!$BD"&amp;(MATCH(ML$3,Ferien!$Z$5:$Z$44,0))+4)+1)</f>
        <v>0</v>
      </c>
      <c r="MM31" s="18">
        <f ca="1">IF(ISNA(MATCH(MM$3,Ferien!$Z$5:$Z$44,0)),IF(ML31&gt;0,IF(AND(ML31=1,MK31=0),0,ML31-1),0),INDIRECT("Ferien!$BD"&amp;(MATCH(MM$3,Ferien!$Z$5:$Z$44,0))+4)+1)</f>
        <v>0</v>
      </c>
      <c r="MN31" s="18">
        <f ca="1">IF(ISNA(MATCH(MN$3,Ferien!$Z$5:$Z$44,0)),IF(MM31&gt;0,IF(AND(MM31=1,ML31=0),0,MM31-1),0),INDIRECT("Ferien!$BD"&amp;(MATCH(MN$3,Ferien!$Z$5:$Z$44,0))+4)+1)</f>
        <v>0</v>
      </c>
      <c r="MO31" s="18">
        <f ca="1">IF(ISNA(MATCH(MO$3,Ferien!$Z$5:$Z$44,0)),IF(MN31&gt;0,IF(AND(MN31=1,MM31=0),0,MN31-1),0),INDIRECT("Ferien!$BD"&amp;(MATCH(MO$3,Ferien!$Z$5:$Z$44,0))+4)+1)</f>
        <v>0</v>
      </c>
      <c r="MP31" s="18">
        <f ca="1">IF(ISNA(MATCH(MP$3,Ferien!$Z$5:$Z$44,0)),IF(MO31&gt;0,IF(AND(MO31=1,MN31=0),0,MO31-1),0),INDIRECT("Ferien!$BD"&amp;(MATCH(MP$3,Ferien!$Z$5:$Z$44,0))+4)+1)</f>
        <v>0</v>
      </c>
      <c r="MQ31" s="18">
        <f ca="1">IF(ISNA(MATCH(MQ$3,Ferien!$Z$5:$Z$44,0)),IF(MP31&gt;0,IF(AND(MP31=1,MO31=0),0,MP31-1),0),INDIRECT("Ferien!$BD"&amp;(MATCH(MQ$3,Ferien!$Z$5:$Z$44,0))+4)+1)</f>
        <v>0</v>
      </c>
      <c r="MR31" s="18">
        <f ca="1">IF(ISNA(MATCH(MR$3,Ferien!$Z$5:$Z$44,0)),IF(MQ31&gt;0,IF(AND(MQ31=1,MP31=0),0,MQ31-1),0),INDIRECT("Ferien!$BD"&amp;(MATCH(MR$3,Ferien!$Z$5:$Z$44,0))+4)+1)</f>
        <v>0</v>
      </c>
      <c r="MS31" s="18">
        <f ca="1">IF(ISNA(MATCH(MS$3,Ferien!$Z$5:$Z$44,0)),IF(MR31&gt;0,IF(AND(MR31=1,MQ31=0),0,MR31-1),0),INDIRECT("Ferien!$BD"&amp;(MATCH(MS$3,Ferien!$Z$5:$Z$44,0))+4)+1)</f>
        <v>0</v>
      </c>
      <c r="MT31" s="18">
        <f ca="1">IF(ISNA(MATCH(MT$3,Ferien!$Z$5:$Z$44,0)),IF(MS31&gt;0,IF(AND(MS31=1,MR31=0),0,MS31-1),0),INDIRECT("Ferien!$BD"&amp;(MATCH(MT$3,Ferien!$Z$5:$Z$44,0))+4)+1)</f>
        <v>0</v>
      </c>
      <c r="MU31" s="18">
        <f ca="1">IF(ISNA(MATCH(MU$3,Ferien!$Z$5:$Z$44,0)),IF(MT31&gt;0,IF(AND(MT31=1,MS31=0),0,MT31-1),0),INDIRECT("Ferien!$BD"&amp;(MATCH(MU$3,Ferien!$Z$5:$Z$44,0))+4)+1)</f>
        <v>0</v>
      </c>
      <c r="MV31" s="18">
        <f ca="1">IF(ISNA(MATCH(MV$3,Ferien!$Z$5:$Z$44,0)),IF(MU31&gt;0,IF(AND(MU31=1,MT31=0),0,MU31-1),0),INDIRECT("Ferien!$BD"&amp;(MATCH(MV$3,Ferien!$Z$5:$Z$44,0))+4)+1)</f>
        <v>0</v>
      </c>
      <c r="MW31" s="18">
        <f ca="1">IF(ISNA(MATCH(MW$3,Ferien!$Z$5:$Z$44,0)),IF(MV31&gt;0,IF(AND(MV31=1,MU31=0),0,MV31-1),0),INDIRECT("Ferien!$BD"&amp;(MATCH(MW$3,Ferien!$Z$5:$Z$44,0))+4)+1)</f>
        <v>0</v>
      </c>
      <c r="MX31" s="18">
        <f ca="1">IF(ISNA(MATCH(MX$3,Ferien!$Z$5:$Z$44,0)),IF(MW31&gt;0,IF(AND(MW31=1,MV31=0),0,MW31-1),0),INDIRECT("Ferien!$BD"&amp;(MATCH(MX$3,Ferien!$Z$5:$Z$44,0))+4)+1)</f>
        <v>0</v>
      </c>
      <c r="MY31" s="18">
        <f ca="1">IF(ISNA(MATCH(MY$3,Ferien!$Z$5:$Z$44,0)),IF(MX31&gt;0,IF(AND(MX31=1,MW31=0),0,MX31-1),0),INDIRECT("Ferien!$BD"&amp;(MATCH(MY$3,Ferien!$Z$5:$Z$44,0))+4)+1)</f>
        <v>0</v>
      </c>
      <c r="MZ31" s="18">
        <f ca="1">IF(ISNA(MATCH(MZ$3,Ferien!$Z$5:$Z$44,0)),IF(MY31&gt;0,IF(AND(MY31=1,MX31=0),0,MY31-1),0),INDIRECT("Ferien!$BD"&amp;(MATCH(MZ$3,Ferien!$Z$5:$Z$44,0))+4)+1)</f>
        <v>0</v>
      </c>
      <c r="NA31" s="18">
        <f ca="1">IF(ISNA(MATCH(NA$3,Ferien!$Z$5:$Z$44,0)),IF(MZ31&gt;0,IF(AND(MZ31=1,MY31=0),0,MZ31-1),0),INDIRECT("Ferien!$BD"&amp;(MATCH(NA$3,Ferien!$Z$5:$Z$44,0))+4)+1)</f>
        <v>0</v>
      </c>
      <c r="NB31" s="18">
        <f ca="1">IF(ISNA(MATCH(NB$3,Ferien!$Z$5:$Z$44,0)),IF(NA31&gt;0,IF(AND(NA31=1,MZ31=0),0,NA31-1),0),INDIRECT("Ferien!$BD"&amp;(MATCH(NB$3,Ferien!$Z$5:$Z$44,0))+4)+1)</f>
        <v>0</v>
      </c>
      <c r="NC31" s="18">
        <f ca="1">IF(ISNA(MATCH(NC$3,Ferien!$Z$5:$Z$44,0)),IF(NB31&gt;0,IF(AND(NB31=1,NA31=0),0,NB31-1),0),INDIRECT("Ferien!$BD"&amp;(MATCH(NC$3,Ferien!$Z$5:$Z$44,0))+4)+1)</f>
        <v>0</v>
      </c>
      <c r="ND31" s="18">
        <f ca="1">IF(ISNA(MATCH(ND$3,Ferien!$Z$5:$Z$44,0)),IF(NC31&gt;0,IF(AND(NC31=1,NB31=0),0,NC31-1),0),INDIRECT("Ferien!$BD"&amp;(MATCH(ND$3,Ferien!$Z$5:$Z$44,0))+4)+1)</f>
        <v>0</v>
      </c>
      <c r="NE31" s="18">
        <f ca="1">IF(ISNA(MATCH(NE$3,Ferien!$Z$5:$Z$44,0)),IF(ND31&gt;0,IF(AND(ND31=1,NC31=0),0,ND31-1),0),INDIRECT("Ferien!$BD"&amp;(MATCH(NE$3,Ferien!$Z$5:$Z$44,0))+4)+1)</f>
        <v>0</v>
      </c>
      <c r="NF31" s="18">
        <f ca="1">IF(ISNA(MATCH(NF$3,Ferien!$Z$5:$Z$44,0)),IF(NE31&gt;0,IF(AND(NE31=1,ND31=0),0,NE31-1),0),INDIRECT("Ferien!$BD"&amp;(MATCH(NF$3,Ferien!$Z$5:$Z$44,0))+4)+1)</f>
        <v>0</v>
      </c>
      <c r="NG31" s="18">
        <f ca="1">IF(ISNA(MATCH(NG$3,Ferien!$Z$5:$Z$44,0)),IF(NF31&gt;0,IF(AND(NF31=1,NE31=0),0,NF31-1),0),INDIRECT("Ferien!$BD"&amp;(MATCH(NG$3,Ferien!$Z$5:$Z$44,0))+4)+1)</f>
        <v>0</v>
      </c>
      <c r="NH31" s="18">
        <f ca="1">IF(ISNA(MATCH(NH$3,Ferien!$Z$5:$Z$44,0)),IF(NG31&gt;0,IF(AND(NG31=1,NF31=0),0,NG31-1),0),INDIRECT("Ferien!$BD"&amp;(MATCH(NH$3,Ferien!$Z$5:$Z$44,0))+4)+1)</f>
        <v>0</v>
      </c>
      <c r="NI31" s="18">
        <f ca="1">IF(ISNA(MATCH(NI$3,Ferien!$Z$5:$Z$44,0)),IF(NH31&gt;0,IF(AND(NH31=1,NG31=0),0,NH31-1),0),INDIRECT("Ferien!$BD"&amp;(MATCH(NI$3,Ferien!$Z$5:$Z$44,0))+4)+1)</f>
        <v>0</v>
      </c>
      <c r="NJ31" s="18">
        <f ca="1">IF(ISNA(MATCH(NJ$3,Ferien!$Z$5:$Z$44,0)),IF(NI31&gt;0,IF(AND(NI31=1,NH31=0),0,NI31-1),0),INDIRECT("Ferien!$BD"&amp;(MATCH(NJ$3,Ferien!$Z$5:$Z$44,0))+4)+1)</f>
        <v>0</v>
      </c>
      <c r="NK31" s="18">
        <f ca="1">IF(ISNA(MATCH(NK$3,Ferien!$Z$5:$Z$44,0)),IF(NJ31&gt;0,IF(AND(NJ31=1,NI31=0),0,NJ31-1),0),INDIRECT("Ferien!$BD"&amp;(MATCH(NK$3,Ferien!$Z$5:$Z$44,0))+4)+1)</f>
        <v>0</v>
      </c>
      <c r="NL31" s="18">
        <f ca="1">IF(ISNA(MATCH(NL$3,Ferien!$Z$5:$Z$44,0)),IF(NK31&gt;0,IF(AND(NK31=1,NJ31=0),0,NK31-1),0),INDIRECT("Ferien!$BD"&amp;(MATCH(NL$3,Ferien!$Z$5:$Z$44,0))+4)+1)</f>
        <v>0</v>
      </c>
      <c r="NM31" s="18">
        <f ca="1">IF(ISNA(MATCH(NM$3,Ferien!$Z$5:$Z$44,0)),IF(NL31&gt;0,IF(AND(NL31=1,NK31=0),0,NL31-1),0),INDIRECT("Ferien!$BD"&amp;(MATCH(NM$3,Ferien!$Z$5:$Z$44,0))+4)+1)</f>
        <v>0</v>
      </c>
      <c r="NN31" s="18">
        <f ca="1">IF(ISNA(MATCH(NN$3,Ferien!$Z$5:$Z$44,0)),IF(NM31&gt;0,IF(AND(NM31=1,NL31=0),0,NM31-1),0),INDIRECT("Ferien!$BD"&amp;(MATCH(NN$3,Ferien!$Z$5:$Z$44,0))+4)+1)</f>
        <v>0</v>
      </c>
      <c r="NO31" s="18">
        <f ca="1">IF(ISNA(MATCH(NO$3,Ferien!$Z$5:$Z$44,0)),IF(NN31&gt;0,IF(AND(NN31=1,NM31=0),0,NN31-1),0),INDIRECT("Ferien!$BD"&amp;(MATCH(NO$3,Ferien!$Z$5:$Z$44,0))+4)+1)</f>
        <v>0</v>
      </c>
      <c r="NP31" s="18">
        <f ca="1">IF(ISNA(MATCH(NP$3,Ferien!$Z$5:$Z$44,0)),IF(NO31&gt;0,IF(AND(NO31=1,NN31=0),0,NO31-1),0),INDIRECT("Ferien!$BD"&amp;(MATCH(NP$3,Ferien!$Z$5:$Z$44,0))+4)+1)</f>
        <v>0</v>
      </c>
      <c r="NQ31" s="18">
        <f ca="1">IF(ISNA(MATCH(NQ$3,Ferien!$Z$5:$Z$44,0)),IF(NP31&gt;0,IF(AND(NP31=1,NO31=0),0,NP31-1),0),INDIRECT("Ferien!$BD"&amp;(MATCH(NQ$3,Ferien!$Z$5:$Z$44,0))+4)+1)</f>
        <v>0</v>
      </c>
      <c r="NR31" s="18">
        <f ca="1">IF(ISNA(MATCH(NR$3,Ferien!$Z$5:$Z$44,0)),IF(NQ31&gt;0,IF(AND(NQ31=1,NP31=0),0,NQ31-1),0),INDIRECT("Ferien!$BD"&amp;(MATCH(NR$3,Ferien!$Z$5:$Z$44,0))+4)+1)</f>
        <v>0</v>
      </c>
      <c r="NS31" s="18">
        <f ca="1">IF(ISNA(MATCH(NS$3,Ferien!$Z$5:$Z$44,0)),IF(NR31&gt;0,IF(AND(NR31=1,NQ31=0),0,NR31-1),0),INDIRECT("Ferien!$BD"&amp;(MATCH(NS$3,Ferien!$Z$5:$Z$44,0))+4)+1)</f>
        <v>0</v>
      </c>
      <c r="NT31" s="18">
        <f ca="1">IF(ISNA(MATCH(NT$3,Ferien!$Z$5:$Z$44,0)),IF(NS31&gt;0,IF(AND(NS31=1,NR31=0),0,NS31-1),0),INDIRECT("Ferien!$BD"&amp;(MATCH(NT$3,Ferien!$Z$5:$Z$44,0))+4)+1)</f>
        <v>0</v>
      </c>
      <c r="NU31" s="18">
        <f ca="1">IF(ISNA(MATCH(NU$3,Ferien!$Z$5:$Z$44,0)),IF(NT31&gt;0,IF(AND(NT31=1,NS31=0),0,NT31-1),0),INDIRECT("Ferien!$BD"&amp;(MATCH(NU$3,Ferien!$Z$5:$Z$44,0))+4)+1)</f>
        <v>0</v>
      </c>
    </row>
    <row r="32" spans="2:385" s="11" customFormat="1" ht="15" hidden="1" customHeight="1" x14ac:dyDescent="0.45">
      <c r="B32" s="159"/>
      <c r="C32" s="17" t="s">
        <v>27</v>
      </c>
      <c r="D32" s="17"/>
      <c r="E32" s="163"/>
      <c r="F32" s="163"/>
      <c r="G32" s="170"/>
      <c r="H32" s="170"/>
      <c r="I32" s="136"/>
      <c r="J32" s="136"/>
      <c r="K32" s="136"/>
      <c r="L32" s="165"/>
      <c r="M32" s="165"/>
      <c r="N32" s="167"/>
      <c r="O32" s="167"/>
      <c r="P32" s="154"/>
      <c r="Q32" s="156"/>
      <c r="R32" s="170"/>
      <c r="S32" s="158"/>
      <c r="T32" s="18">
        <f ca="1">IF(ISNA(MATCH(T$3,Ferien!$AB$5:$AB$44,0)),0,INDIRECT("Ferien!$BD"&amp;(MATCH(T$3,Ferien!$AB$5:$AB$44,0))+4)+1)</f>
        <v>0</v>
      </c>
      <c r="U32" s="18">
        <f ca="1">IF(ISNA(MATCH(U$3,Ferien!$AB$5:$AB$44,0)),IF(T32&gt;0,IF(AND(T32=1,S32=0),0,T32-1),0),INDIRECT("Ferien!$BD"&amp;(MATCH(U$3,Ferien!$AB$5:$AB$44,0))+4)+1)</f>
        <v>0</v>
      </c>
      <c r="V32" s="18">
        <f ca="1">IF(ISNA(MATCH(V$3,Ferien!$AB$5:$AB$44,0)),IF(U32&gt;0,IF(AND(U32=1,T32=0),0,U32-1),0),INDIRECT("Ferien!$BD"&amp;(MATCH(V$3,Ferien!$AB$5:$AB$44,0))+4)+1)</f>
        <v>0</v>
      </c>
      <c r="W32" s="18">
        <f ca="1">IF(ISNA(MATCH(W$3,Ferien!$AB$5:$AB$44,0)),IF(V32&gt;0,IF(AND(V32=1,U32=0),0,V32-1),0),INDIRECT("Ferien!$BD"&amp;(MATCH(W$3,Ferien!$AB$5:$AB$44,0))+4)+1)</f>
        <v>0</v>
      </c>
      <c r="X32" s="18">
        <f ca="1">IF(ISNA(MATCH(X$3,Ferien!$AB$5:$AB$44,0)),IF(W32&gt;0,IF(AND(W32=1,V32=0),0,W32-1),0),INDIRECT("Ferien!$BD"&amp;(MATCH(X$3,Ferien!$AB$5:$AB$44,0))+4)+1)</f>
        <v>0</v>
      </c>
      <c r="Y32" s="18">
        <f ca="1">IF(ISNA(MATCH(Y$3,Ferien!$AB$5:$AB$44,0)),IF(X32&gt;0,IF(AND(X32=1,W32=0),0,X32-1),0),INDIRECT("Ferien!$BD"&amp;(MATCH(Y$3,Ferien!$AB$5:$AB$44,0))+4)+1)</f>
        <v>0</v>
      </c>
      <c r="Z32" s="18">
        <f ca="1">IF(ISNA(MATCH(Z$3,Ferien!$AB$5:$AB$44,0)),IF(Y32&gt;0,IF(AND(Y32=1,X32=0),0,Y32-1),0),INDIRECT("Ferien!$BD"&amp;(MATCH(Z$3,Ferien!$AB$5:$AB$44,0))+4)+1)</f>
        <v>0</v>
      </c>
      <c r="AA32" s="18">
        <f ca="1">IF(ISNA(MATCH(AA$3,Ferien!$AB$5:$AB$44,0)),IF(Z32&gt;0,IF(AND(Z32=1,Y32=0),0,Z32-1),0),INDIRECT("Ferien!$BD"&amp;(MATCH(AA$3,Ferien!$AB$5:$AB$44,0))+4)+1)</f>
        <v>0</v>
      </c>
      <c r="AB32" s="18">
        <f ca="1">IF(ISNA(MATCH(AB$3,Ferien!$AB$5:$AB$44,0)),IF(AA32&gt;0,IF(AND(AA32=1,Z32=0),0,AA32-1),0),INDIRECT("Ferien!$BD"&amp;(MATCH(AB$3,Ferien!$AB$5:$AB$44,0))+4)+1)</f>
        <v>0</v>
      </c>
      <c r="AC32" s="18">
        <f ca="1">IF(ISNA(MATCH(AC$3,Ferien!$AB$5:$AB$44,0)),IF(AB32&gt;0,IF(AND(AB32=1,AA32=0),0,AB32-1),0),INDIRECT("Ferien!$BD"&amp;(MATCH(AC$3,Ferien!$AB$5:$AB$44,0))+4)+1)</f>
        <v>0</v>
      </c>
      <c r="AD32" s="18">
        <f ca="1">IF(ISNA(MATCH(AD$3,Ferien!$AB$5:$AB$44,0)),IF(AC32&gt;0,IF(AND(AC32=1,AB32=0),0,AC32-1),0),INDIRECT("Ferien!$BD"&amp;(MATCH(AD$3,Ferien!$AB$5:$AB$44,0))+4)+1)</f>
        <v>0</v>
      </c>
      <c r="AE32" s="18">
        <f ca="1">IF(ISNA(MATCH(AE$3,Ferien!$AB$5:$AB$44,0)),IF(AD32&gt;0,IF(AND(AD32=1,AC32=0),0,AD32-1),0),INDIRECT("Ferien!$BD"&amp;(MATCH(AE$3,Ferien!$AB$5:$AB$44,0))+4)+1)</f>
        <v>0</v>
      </c>
      <c r="AF32" s="18">
        <f ca="1">IF(ISNA(MATCH(AF$3,Ferien!$AB$5:$AB$44,0)),IF(AE32&gt;0,IF(AND(AE32=1,AD32=0),0,AE32-1),0),INDIRECT("Ferien!$BD"&amp;(MATCH(AF$3,Ferien!$AB$5:$AB$44,0))+4)+1)</f>
        <v>0</v>
      </c>
      <c r="AG32" s="18">
        <f ca="1">IF(ISNA(MATCH(AG$3,Ferien!$AB$5:$AB$44,0)),IF(AF32&gt;0,IF(AND(AF32=1,AE32=0),0,AF32-1),0),INDIRECT("Ferien!$BD"&amp;(MATCH(AG$3,Ferien!$AB$5:$AB$44,0))+4)+1)</f>
        <v>0</v>
      </c>
      <c r="AH32" s="18">
        <f ca="1">IF(ISNA(MATCH(AH$3,Ferien!$AB$5:$AB$44,0)),IF(AG32&gt;0,IF(AND(AG32=1,AF32=0),0,AG32-1),0),INDIRECT("Ferien!$BD"&amp;(MATCH(AH$3,Ferien!$AB$5:$AB$44,0))+4)+1)</f>
        <v>0</v>
      </c>
      <c r="AI32" s="18">
        <f ca="1">IF(ISNA(MATCH(AI$3,Ferien!$AB$5:$AB$44,0)),IF(AH32&gt;0,IF(AND(AH32=1,AG32=0),0,AH32-1),0),INDIRECT("Ferien!$BD"&amp;(MATCH(AI$3,Ferien!$AB$5:$AB$44,0))+4)+1)</f>
        <v>0</v>
      </c>
      <c r="AJ32" s="18">
        <f ca="1">IF(ISNA(MATCH(AJ$3,Ferien!$AB$5:$AB$44,0)),IF(AI32&gt;0,IF(AND(AI32=1,AH32=0),0,AI32-1),0),INDIRECT("Ferien!$BD"&amp;(MATCH(AJ$3,Ferien!$AB$5:$AB$44,0))+4)+1)</f>
        <v>0</v>
      </c>
      <c r="AK32" s="18">
        <f ca="1">IF(ISNA(MATCH(AK$3,Ferien!$AB$5:$AB$44,0)),IF(AJ32&gt;0,IF(AND(AJ32=1,AI32=0),0,AJ32-1),0),INDIRECT("Ferien!$BD"&amp;(MATCH(AK$3,Ferien!$AB$5:$AB$44,0))+4)+1)</f>
        <v>0</v>
      </c>
      <c r="AL32" s="18">
        <f ca="1">IF(ISNA(MATCH(AL$3,Ferien!$AB$5:$AB$44,0)),IF(AK32&gt;0,IF(AND(AK32=1,AJ32=0),0,AK32-1),0),INDIRECT("Ferien!$BD"&amp;(MATCH(AL$3,Ferien!$AB$5:$AB$44,0))+4)+1)</f>
        <v>0</v>
      </c>
      <c r="AM32" s="18">
        <f ca="1">IF(ISNA(MATCH(AM$3,Ferien!$AB$5:$AB$44,0)),IF(AL32&gt;0,IF(AND(AL32=1,AK32=0),0,AL32-1),0),INDIRECT("Ferien!$BD"&amp;(MATCH(AM$3,Ferien!$AB$5:$AB$44,0))+4)+1)</f>
        <v>0</v>
      </c>
      <c r="AN32" s="18">
        <f ca="1">IF(ISNA(MATCH(AN$3,Ferien!$AB$5:$AB$44,0)),IF(AM32&gt;0,IF(AND(AM32=1,AL32=0),0,AM32-1),0),INDIRECT("Ferien!$BD"&amp;(MATCH(AN$3,Ferien!$AB$5:$AB$44,0))+4)+1)</f>
        <v>0</v>
      </c>
      <c r="AO32" s="18">
        <f ca="1">IF(ISNA(MATCH(AO$3,Ferien!$AB$5:$AB$44,0)),IF(AN32&gt;0,IF(AND(AN32=1,AM32=0),0,AN32-1),0),INDIRECT("Ferien!$BD"&amp;(MATCH(AO$3,Ferien!$AB$5:$AB$44,0))+4)+1)</f>
        <v>0</v>
      </c>
      <c r="AP32" s="18">
        <f ca="1">IF(ISNA(MATCH(AP$3,Ferien!$AB$5:$AB$44,0)),IF(AO32&gt;0,IF(AND(AO32=1,AN32=0),0,AO32-1),0),INDIRECT("Ferien!$BD"&amp;(MATCH(AP$3,Ferien!$AB$5:$AB$44,0))+4)+1)</f>
        <v>0</v>
      </c>
      <c r="AQ32" s="18">
        <f ca="1">IF(ISNA(MATCH(AQ$3,Ferien!$AB$5:$AB$44,0)),IF(AP32&gt;0,IF(AND(AP32=1,AO32=0),0,AP32-1),0),INDIRECT("Ferien!$BD"&amp;(MATCH(AQ$3,Ferien!$AB$5:$AB$44,0))+4)+1)</f>
        <v>0</v>
      </c>
      <c r="AR32" s="18">
        <f ca="1">IF(ISNA(MATCH(AR$3,Ferien!$AB$5:$AB$44,0)),IF(AQ32&gt;0,IF(AND(AQ32=1,AP32=0),0,AQ32-1),0),INDIRECT("Ferien!$BD"&amp;(MATCH(AR$3,Ferien!$AB$5:$AB$44,0))+4)+1)</f>
        <v>0</v>
      </c>
      <c r="AS32" s="18">
        <f ca="1">IF(ISNA(MATCH(AS$3,Ferien!$AB$5:$AB$44,0)),IF(AR32&gt;0,IF(AND(AR32=1,AQ32=0),0,AR32-1),0),INDIRECT("Ferien!$BD"&amp;(MATCH(AS$3,Ferien!$AB$5:$AB$44,0))+4)+1)</f>
        <v>0</v>
      </c>
      <c r="AT32" s="18">
        <f ca="1">IF(ISNA(MATCH(AT$3,Ferien!$AB$5:$AB$44,0)),IF(AS32&gt;0,IF(AND(AS32=1,AR32=0),0,AS32-1),0),INDIRECT("Ferien!$BD"&amp;(MATCH(AT$3,Ferien!$AB$5:$AB$44,0))+4)+1)</f>
        <v>0</v>
      </c>
      <c r="AU32" s="18">
        <f ca="1">IF(ISNA(MATCH(AU$3,Ferien!$AB$5:$AB$44,0)),IF(AT32&gt;0,IF(AND(AT32=1,AS32=0),0,AT32-1),0),INDIRECT("Ferien!$BD"&amp;(MATCH(AU$3,Ferien!$AB$5:$AB$44,0))+4)+1)</f>
        <v>0</v>
      </c>
      <c r="AV32" s="18">
        <f ca="1">IF(ISNA(MATCH(AV$3,Ferien!$AB$5:$AB$44,0)),IF(AU32&gt;0,IF(AND(AU32=1,AT32=0),0,AU32-1),0),INDIRECT("Ferien!$BD"&amp;(MATCH(AV$3,Ferien!$AB$5:$AB$44,0))+4)+1)</f>
        <v>0</v>
      </c>
      <c r="AW32" s="18">
        <f ca="1">IF(ISNA(MATCH(AW$3,Ferien!$AB$5:$AB$44,0)),IF(AV32&gt;0,IF(AND(AV32=1,AU32=0),0,AV32-1),0),INDIRECT("Ferien!$BD"&amp;(MATCH(AW$3,Ferien!$AB$5:$AB$44,0))+4)+1)</f>
        <v>0</v>
      </c>
      <c r="AX32" s="18">
        <f ca="1">IF(ISNA(MATCH(AX$3,Ferien!$AB$5:$AB$44,0)),IF(AW32&gt;0,IF(AND(AW32=1,AV32=0),0,AW32-1),0),INDIRECT("Ferien!$BD"&amp;(MATCH(AX$3,Ferien!$AB$5:$AB$44,0))+4)+1)</f>
        <v>0</v>
      </c>
      <c r="AY32" s="18">
        <f ca="1">IF(ISNA(MATCH(AY$3,Ferien!$AB$5:$AB$44,0)),IF(AX32&gt;0,IF(AND(AX32=1,AW32=0),0,AX32-1),0),INDIRECT("Ferien!$BD"&amp;(MATCH(AY$3,Ferien!$AB$5:$AB$44,0))+4)+1)</f>
        <v>0</v>
      </c>
      <c r="AZ32" s="18">
        <f ca="1">IF(ISNA(MATCH(AZ$3,Ferien!$AB$5:$AB$44,0)),IF(AY32&gt;0,IF(AND(AY32=1,AX32=0),0,AY32-1),0),INDIRECT("Ferien!$BD"&amp;(MATCH(AZ$3,Ferien!$AB$5:$AB$44,0))+4)+1)</f>
        <v>0</v>
      </c>
      <c r="BA32" s="18">
        <f ca="1">IF(ISNA(MATCH(BA$3,Ferien!$AB$5:$AB$44,0)),IF(AZ32&gt;0,IF(AND(AZ32=1,AY32=0),0,AZ32-1),0),INDIRECT("Ferien!$BD"&amp;(MATCH(BA$3,Ferien!$AB$5:$AB$44,0))+4)+1)</f>
        <v>0</v>
      </c>
      <c r="BB32" s="18">
        <f ca="1">IF(ISNA(MATCH(BB$3,Ferien!$AB$5:$AB$44,0)),IF(BA32&gt;0,IF(AND(BA32=1,AZ32=0),0,BA32-1),0),INDIRECT("Ferien!$BD"&amp;(MATCH(BB$3,Ferien!$AB$5:$AB$44,0))+4)+1)</f>
        <v>0</v>
      </c>
      <c r="BC32" s="18">
        <f ca="1">IF(ISNA(MATCH(BC$3,Ferien!$AB$5:$AB$44,0)),IF(BB32&gt;0,IF(AND(BB32=1,BA32=0),0,BB32-1),0),INDIRECT("Ferien!$BD"&amp;(MATCH(BC$3,Ferien!$AB$5:$AB$44,0))+4)+1)</f>
        <v>0</v>
      </c>
      <c r="BD32" s="18">
        <f ca="1">IF(ISNA(MATCH(BD$3,Ferien!$AB$5:$AB$44,0)),IF(BC32&gt;0,IF(AND(BC32=1,BB32=0),0,BC32-1),0),INDIRECT("Ferien!$BD"&amp;(MATCH(BD$3,Ferien!$AB$5:$AB$44,0))+4)+1)</f>
        <v>0</v>
      </c>
      <c r="BE32" s="18">
        <f ca="1">IF(ISNA(MATCH(BE$3,Ferien!$AB$5:$AB$44,0)),IF(BD32&gt;0,IF(AND(BD32=1,BC32=0),0,BD32-1),0),INDIRECT("Ferien!$BD"&amp;(MATCH(BE$3,Ferien!$AB$5:$AB$44,0))+4)+1)</f>
        <v>0</v>
      </c>
      <c r="BF32" s="18">
        <f ca="1">IF(ISNA(MATCH(BF$3,Ferien!$AB$5:$AB$44,0)),IF(BE32&gt;0,IF(AND(BE32=1,BD32=0),0,BE32-1),0),INDIRECT("Ferien!$BD"&amp;(MATCH(BF$3,Ferien!$AB$5:$AB$44,0))+4)+1)</f>
        <v>0</v>
      </c>
      <c r="BG32" s="18">
        <f ca="1">IF(ISNA(MATCH(BG$3,Ferien!$AB$5:$AB$44,0)),IF(BF32&gt;0,IF(AND(BF32=1,BE32=0),0,BF32-1),0),INDIRECT("Ferien!$BD"&amp;(MATCH(BG$3,Ferien!$AB$5:$AB$44,0))+4)+1)</f>
        <v>0</v>
      </c>
      <c r="BH32" s="18">
        <f ca="1">IF(ISNA(MATCH(BH$3,Ferien!$AB$5:$AB$44,0)),IF(BG32&gt;0,IF(AND(BG32=1,BF32=0),0,BG32-1),0),INDIRECT("Ferien!$BD"&amp;(MATCH(BH$3,Ferien!$AB$5:$AB$44,0))+4)+1)</f>
        <v>0</v>
      </c>
      <c r="BI32" s="18">
        <f ca="1">IF(ISNA(MATCH(BI$3,Ferien!$AB$5:$AB$44,0)),IF(BH32&gt;0,IF(AND(BH32=1,BG32=0),0,BH32-1),0),INDIRECT("Ferien!$BD"&amp;(MATCH(BI$3,Ferien!$AB$5:$AB$44,0))+4)+1)</f>
        <v>0</v>
      </c>
      <c r="BJ32" s="18">
        <f ca="1">IF(ISNA(MATCH(BJ$3,Ferien!$AB$5:$AB$44,0)),IF(BI32&gt;0,IF(AND(BI32=1,BH32=0),0,BI32-1),0),INDIRECT("Ferien!$BD"&amp;(MATCH(BJ$3,Ferien!$AB$5:$AB$44,0))+4)+1)</f>
        <v>0</v>
      </c>
      <c r="BK32" s="18">
        <f ca="1">IF(ISNA(MATCH(BK$3,Ferien!$AB$5:$AB$44,0)),IF(BJ32&gt;0,IF(AND(BJ32=1,BI32=0),0,BJ32-1),0),INDIRECT("Ferien!$BD"&amp;(MATCH(BK$3,Ferien!$AB$5:$AB$44,0))+4)+1)</f>
        <v>0</v>
      </c>
      <c r="BL32" s="18">
        <f ca="1">IF(ISNA(MATCH(BL$3,Ferien!$AB$5:$AB$44,0)),IF(BK32&gt;0,IF(AND(BK32=1,BJ32=0),0,BK32-1),0),INDIRECT("Ferien!$BD"&amp;(MATCH(BL$3,Ferien!$AB$5:$AB$44,0))+4)+1)</f>
        <v>0</v>
      </c>
      <c r="BM32" s="18">
        <f ca="1">IF(ISNA(MATCH(BM$3,Ferien!$AB$5:$AB$44,0)),IF(BL32&gt;0,IF(AND(BL32=1,BK32=0),0,BL32-1),0),INDIRECT("Ferien!$BD"&amp;(MATCH(BM$3,Ferien!$AB$5:$AB$44,0))+4)+1)</f>
        <v>0</v>
      </c>
      <c r="BN32" s="18">
        <f ca="1">IF(ISNA(MATCH(BN$3,Ferien!$AB$5:$AB$44,0)),IF(BM32&gt;0,IF(AND(BM32=1,BL32=0),0,BM32-1),0),INDIRECT("Ferien!$BD"&amp;(MATCH(BN$3,Ferien!$AB$5:$AB$44,0))+4)+1)</f>
        <v>0</v>
      </c>
      <c r="BO32" s="18">
        <f ca="1">IF(ISNA(MATCH(BO$3,Ferien!$AB$5:$AB$44,0)),IF(BN32&gt;0,IF(AND(BN32=1,BM32=0),0,BN32-1),0),INDIRECT("Ferien!$BD"&amp;(MATCH(BO$3,Ferien!$AB$5:$AB$44,0))+4)+1)</f>
        <v>0</v>
      </c>
      <c r="BP32" s="18">
        <f ca="1">IF(ISNA(MATCH(BP$3,Ferien!$AB$5:$AB$44,0)),IF(BO32&gt;0,IF(AND(BO32=1,BN32=0),0,BO32-1),0),INDIRECT("Ferien!$BD"&amp;(MATCH(BP$3,Ferien!$AB$5:$AB$44,0))+4)+1)</f>
        <v>0</v>
      </c>
      <c r="BQ32" s="18">
        <f ca="1">IF(ISNA(MATCH(BQ$3,Ferien!$AB$5:$AB$44,0)),IF(BP32&gt;0,IF(AND(BP32=1,BO32=0),0,BP32-1),0),INDIRECT("Ferien!$BD"&amp;(MATCH(BQ$3,Ferien!$AB$5:$AB$44,0))+4)+1)</f>
        <v>0</v>
      </c>
      <c r="BR32" s="18">
        <f ca="1">IF(ISNA(MATCH(BR$3,Ferien!$AB$5:$AB$44,0)),IF(BQ32&gt;0,IF(AND(BQ32=1,BP32=0),0,BQ32-1),0),INDIRECT("Ferien!$BD"&amp;(MATCH(BR$3,Ferien!$AB$5:$AB$44,0))+4)+1)</f>
        <v>0</v>
      </c>
      <c r="BS32" s="18">
        <f ca="1">IF(ISNA(MATCH(BS$3,Ferien!$AB$5:$AB$44,0)),IF(BR32&gt;0,IF(AND(BR32=1,BQ32=0),0,BR32-1),0),INDIRECT("Ferien!$BD"&amp;(MATCH(BS$3,Ferien!$AB$5:$AB$44,0))+4)+1)</f>
        <v>0</v>
      </c>
      <c r="BT32" s="18">
        <f ca="1">IF(ISNA(MATCH(BT$3,Ferien!$AB$5:$AB$44,0)),IF(BS32&gt;0,IF(AND(BS32=1,BR32=0),0,BS32-1),0),INDIRECT("Ferien!$BD"&amp;(MATCH(BT$3,Ferien!$AB$5:$AB$44,0))+4)+1)</f>
        <v>0</v>
      </c>
      <c r="BU32" s="18">
        <f ca="1">IF(ISNA(MATCH(BU$3,Ferien!$AB$5:$AB$44,0)),IF(BT32&gt;0,IF(AND(BT32=1,BS32=0),0,BT32-1),0),INDIRECT("Ferien!$BD"&amp;(MATCH(BU$3,Ferien!$AB$5:$AB$44,0))+4)+1)</f>
        <v>0</v>
      </c>
      <c r="BV32" s="18">
        <f ca="1">IF(ISNA(MATCH(BV$3,Ferien!$AB$5:$AB$44,0)),IF(BU32&gt;0,IF(AND(BU32=1,BT32=0),0,BU32-1),0),INDIRECT("Ferien!$BD"&amp;(MATCH(BV$3,Ferien!$AB$5:$AB$44,0))+4)+1)</f>
        <v>0</v>
      </c>
      <c r="BW32" s="18">
        <f ca="1">IF(ISNA(MATCH(BW$3,Ferien!$AB$5:$AB$44,0)),IF(BV32&gt;0,IF(AND(BV32=1,BU32=0),0,BV32-1),0),INDIRECT("Ferien!$BD"&amp;(MATCH(BW$3,Ferien!$AB$5:$AB$44,0))+4)+1)</f>
        <v>0</v>
      </c>
      <c r="BX32" s="18">
        <f ca="1">IF(ISNA(MATCH(BX$3,Ferien!$AB$5:$AB$44,0)),IF(BW32&gt;0,IF(AND(BW32=1,BV32=0),0,BW32-1),0),INDIRECT("Ferien!$BD"&amp;(MATCH(BX$3,Ferien!$AB$5:$AB$44,0))+4)+1)</f>
        <v>0</v>
      </c>
      <c r="BY32" s="18">
        <f ca="1">IF(ISNA(MATCH(BY$3,Ferien!$AB$5:$AB$44,0)),IF(BX32&gt;0,IF(AND(BX32=1,BW32=0),0,BX32-1),0),INDIRECT("Ferien!$BD"&amp;(MATCH(BY$3,Ferien!$AB$5:$AB$44,0))+4)+1)</f>
        <v>0</v>
      </c>
      <c r="BZ32" s="18">
        <f ca="1">IF(ISNA(MATCH(BZ$3,Ferien!$AB$5:$AB$44,0)),IF(BY32&gt;0,IF(AND(BY32=1,BX32=0),0,BY32-1),0),INDIRECT("Ferien!$BD"&amp;(MATCH(BZ$3,Ferien!$AB$5:$AB$44,0))+4)+1)</f>
        <v>0</v>
      </c>
      <c r="CA32" s="18">
        <f ca="1">IF(ISNA(MATCH(CA$3,Ferien!$AB$5:$AB$44,0)),IF(BZ32&gt;0,IF(AND(BZ32=1,BY32=0),0,BZ32-1),0),INDIRECT("Ferien!$BD"&amp;(MATCH(CA$3,Ferien!$AB$5:$AB$44,0))+4)+1)</f>
        <v>0</v>
      </c>
      <c r="CB32" s="18">
        <f ca="1">IF(ISNA(MATCH(CB$3,Ferien!$AB$5:$AB$44,0)),IF(CA32&gt;0,IF(AND(CA32=1,BZ32=0),0,CA32-1),0),INDIRECT("Ferien!$BD"&amp;(MATCH(CB$3,Ferien!$AB$5:$AB$44,0))+4)+1)</f>
        <v>0</v>
      </c>
      <c r="CC32" s="18">
        <f ca="1">IF(ISNA(MATCH(CC$3,Ferien!$AB$5:$AB$44,0)),IF(CB32&gt;0,IF(AND(CB32=1,CA32=0),0,CB32-1),0),INDIRECT("Ferien!$BD"&amp;(MATCH(CC$3,Ferien!$AB$5:$AB$44,0))+4)+1)</f>
        <v>0</v>
      </c>
      <c r="CD32" s="18">
        <f ca="1">IF(ISNA(MATCH(CD$3,Ferien!$AB$5:$AB$44,0)),IF(CC32&gt;0,IF(AND(CC32=1,CB32=0),0,CC32-1),0),INDIRECT("Ferien!$BD"&amp;(MATCH(CD$3,Ferien!$AB$5:$AB$44,0))+4)+1)</f>
        <v>0</v>
      </c>
      <c r="CE32" s="18">
        <f ca="1">IF(ISNA(MATCH(CE$3,Ferien!$AB$5:$AB$44,0)),IF(CD32&gt;0,IF(AND(CD32=1,CC32=0),0,CD32-1),0),INDIRECT("Ferien!$BD"&amp;(MATCH(CE$3,Ferien!$AB$5:$AB$44,0))+4)+1)</f>
        <v>0</v>
      </c>
      <c r="CF32" s="18">
        <f ca="1">IF(ISNA(MATCH(CF$3,Ferien!$AB$5:$AB$44,0)),IF(CE32&gt;0,IF(AND(CE32=1,CD32=0),0,CE32-1),0),INDIRECT("Ferien!$BD"&amp;(MATCH(CF$3,Ferien!$AB$5:$AB$44,0))+4)+1)</f>
        <v>0</v>
      </c>
      <c r="CG32" s="18">
        <f ca="1">IF(ISNA(MATCH(CG$3,Ferien!$AB$5:$AB$44,0)),IF(CF32&gt;0,IF(AND(CF32=1,CE32=0),0,CF32-1),0),INDIRECT("Ferien!$BD"&amp;(MATCH(CG$3,Ferien!$AB$5:$AB$44,0))+4)+1)</f>
        <v>0</v>
      </c>
      <c r="CH32" s="18">
        <f ca="1">IF(ISNA(MATCH(CH$3,Ferien!$AB$5:$AB$44,0)),IF(CG32&gt;0,IF(AND(CG32=1,CF32=0),0,CG32-1),0),INDIRECT("Ferien!$BD"&amp;(MATCH(CH$3,Ferien!$AB$5:$AB$44,0))+4)+1)</f>
        <v>0</v>
      </c>
      <c r="CI32" s="18">
        <f ca="1">IF(ISNA(MATCH(CI$3,Ferien!$AB$5:$AB$44,0)),IF(CH32&gt;0,IF(AND(CH32=1,CG32=0),0,CH32-1),0),INDIRECT("Ferien!$BD"&amp;(MATCH(CI$3,Ferien!$AB$5:$AB$44,0))+4)+1)</f>
        <v>0</v>
      </c>
      <c r="CJ32" s="18">
        <f ca="1">IF(ISNA(MATCH(CJ$3,Ferien!$AB$5:$AB$44,0)),IF(CI32&gt;0,IF(AND(CI32=1,CH32=0),0,CI32-1),0),INDIRECT("Ferien!$BD"&amp;(MATCH(CJ$3,Ferien!$AB$5:$AB$44,0))+4)+1)</f>
        <v>0</v>
      </c>
      <c r="CK32" s="18">
        <f ca="1">IF(ISNA(MATCH(CK$3,Ferien!$AB$5:$AB$44,0)),IF(CJ32&gt;0,IF(AND(CJ32=1,CI32=0),0,CJ32-1),0),INDIRECT("Ferien!$BD"&amp;(MATCH(CK$3,Ferien!$AB$5:$AB$44,0))+4)+1)</f>
        <v>0</v>
      </c>
      <c r="CL32" s="18">
        <f ca="1">IF(ISNA(MATCH(CL$3,Ferien!$AB$5:$AB$44,0)),IF(CK32&gt;0,IF(AND(CK32=1,CJ32=0),0,CK32-1),0),INDIRECT("Ferien!$BD"&amp;(MATCH(CL$3,Ferien!$AB$5:$AB$44,0))+4)+1)</f>
        <v>0</v>
      </c>
      <c r="CM32" s="18">
        <f ca="1">IF(ISNA(MATCH(CM$3,Ferien!$AB$5:$AB$44,0)),IF(CL32&gt;0,IF(AND(CL32=1,CK32=0),0,CL32-1),0),INDIRECT("Ferien!$BD"&amp;(MATCH(CM$3,Ferien!$AB$5:$AB$44,0))+4)+1)</f>
        <v>0</v>
      </c>
      <c r="CN32" s="18">
        <f ca="1">IF(ISNA(MATCH(CN$3,Ferien!$AB$5:$AB$44,0)),IF(CM32&gt;0,IF(AND(CM32=1,CL32=0),0,CM32-1),0),INDIRECT("Ferien!$BD"&amp;(MATCH(CN$3,Ferien!$AB$5:$AB$44,0))+4)+1)</f>
        <v>0</v>
      </c>
      <c r="CO32" s="18">
        <f ca="1">IF(ISNA(MATCH(CO$3,Ferien!$AB$5:$AB$44,0)),IF(CN32&gt;0,IF(AND(CN32=1,CM32=0),0,CN32-1),0),INDIRECT("Ferien!$BD"&amp;(MATCH(CO$3,Ferien!$AB$5:$AB$44,0))+4)+1)</f>
        <v>0</v>
      </c>
      <c r="CP32" s="18">
        <f ca="1">IF(ISNA(MATCH(CP$3,Ferien!$AB$5:$AB$44,0)),IF(CO32&gt;0,IF(AND(CO32=1,CN32=0),0,CO32-1),0),INDIRECT("Ferien!$BD"&amp;(MATCH(CP$3,Ferien!$AB$5:$AB$44,0))+4)+1)</f>
        <v>0</v>
      </c>
      <c r="CQ32" s="18">
        <f ca="1">IF(ISNA(MATCH(CQ$3,Ferien!$AB$5:$AB$44,0)),IF(CP32&gt;0,IF(AND(CP32=1,CO32=0),0,CP32-1),0),INDIRECT("Ferien!$BD"&amp;(MATCH(CQ$3,Ferien!$AB$5:$AB$44,0))+4)+1)</f>
        <v>0</v>
      </c>
      <c r="CR32" s="18">
        <f ca="1">IF(ISNA(MATCH(CR$3,Ferien!$AB$5:$AB$44,0)),IF(CQ32&gt;0,IF(AND(CQ32=1,CP32=0),0,CQ32-1),0),INDIRECT("Ferien!$BD"&amp;(MATCH(CR$3,Ferien!$AB$5:$AB$44,0))+4)+1)</f>
        <v>0</v>
      </c>
      <c r="CS32" s="18">
        <f ca="1">IF(ISNA(MATCH(CS$3,Ferien!$AB$5:$AB$44,0)),IF(CR32&gt;0,IF(AND(CR32=1,CQ32=0),0,CR32-1),0),INDIRECT("Ferien!$BD"&amp;(MATCH(CS$3,Ferien!$AB$5:$AB$44,0))+4)+1)</f>
        <v>0</v>
      </c>
      <c r="CT32" s="18">
        <f ca="1">IF(ISNA(MATCH(CT$3,Ferien!$AB$5:$AB$44,0)),IF(CS32&gt;0,IF(AND(CS32=1,CR32=0),0,CS32-1),0),INDIRECT("Ferien!$BD"&amp;(MATCH(CT$3,Ferien!$AB$5:$AB$44,0))+4)+1)</f>
        <v>0</v>
      </c>
      <c r="CU32" s="18">
        <f ca="1">IF(ISNA(MATCH(CU$3,Ferien!$AB$5:$AB$44,0)),IF(CT32&gt;0,IF(AND(CT32=1,CS32=0),0,CT32-1),0),INDIRECT("Ferien!$BD"&amp;(MATCH(CU$3,Ferien!$AB$5:$AB$44,0))+4)+1)</f>
        <v>0</v>
      </c>
      <c r="CV32" s="18">
        <f ca="1">IF(ISNA(MATCH(CV$3,Ferien!$AB$5:$AB$44,0)),IF(CU32&gt;0,IF(AND(CU32=1,CT32=0),0,CU32-1),0),INDIRECT("Ferien!$BD"&amp;(MATCH(CV$3,Ferien!$AB$5:$AB$44,0))+4)+1)</f>
        <v>0</v>
      </c>
      <c r="CW32" s="18">
        <f ca="1">IF(ISNA(MATCH(CW$3,Ferien!$AB$5:$AB$44,0)),IF(CV32&gt;0,IF(AND(CV32=1,CU32=0),0,CV32-1),0),INDIRECT("Ferien!$BD"&amp;(MATCH(CW$3,Ferien!$AB$5:$AB$44,0))+4)+1)</f>
        <v>0</v>
      </c>
      <c r="CX32" s="18">
        <f ca="1">IF(ISNA(MATCH(CX$3,Ferien!$AB$5:$AB$44,0)),IF(CW32&gt;0,IF(AND(CW32=1,CV32=0),0,CW32-1),0),INDIRECT("Ferien!$BD"&amp;(MATCH(CX$3,Ferien!$AB$5:$AB$44,0))+4)+1)</f>
        <v>0</v>
      </c>
      <c r="CY32" s="18">
        <f ca="1">IF(ISNA(MATCH(CY$3,Ferien!$AB$5:$AB$44,0)),IF(CX32&gt;0,IF(AND(CX32=1,CW32=0),0,CX32-1),0),INDIRECT("Ferien!$BD"&amp;(MATCH(CY$3,Ferien!$AB$5:$AB$44,0))+4)+1)</f>
        <v>0</v>
      </c>
      <c r="CZ32" s="18">
        <f ca="1">IF(ISNA(MATCH(CZ$3,Ferien!$AB$5:$AB$44,0)),IF(CY32&gt;0,IF(AND(CY32=1,CX32=0),0,CY32-1),0),INDIRECT("Ferien!$BD"&amp;(MATCH(CZ$3,Ferien!$AB$5:$AB$44,0))+4)+1)</f>
        <v>0</v>
      </c>
      <c r="DA32" s="18">
        <f ca="1">IF(ISNA(MATCH(DA$3,Ferien!$AB$5:$AB$44,0)),IF(CZ32&gt;0,IF(AND(CZ32=1,CY32=0),0,CZ32-1),0),INDIRECT("Ferien!$BD"&amp;(MATCH(DA$3,Ferien!$AB$5:$AB$44,0))+4)+1)</f>
        <v>0</v>
      </c>
      <c r="DB32" s="18">
        <f ca="1">IF(ISNA(MATCH(DB$3,Ferien!$AB$5:$AB$44,0)),IF(DA32&gt;0,IF(AND(DA32=1,CZ32=0),0,DA32-1),0),INDIRECT("Ferien!$BD"&amp;(MATCH(DB$3,Ferien!$AB$5:$AB$44,0))+4)+1)</f>
        <v>0</v>
      </c>
      <c r="DC32" s="18">
        <f ca="1">IF(ISNA(MATCH(DC$3,Ferien!$AB$5:$AB$44,0)),IF(DB32&gt;0,IF(AND(DB32=1,DA32=0),0,DB32-1),0),INDIRECT("Ferien!$BD"&amp;(MATCH(DC$3,Ferien!$AB$5:$AB$44,0))+4)+1)</f>
        <v>0</v>
      </c>
      <c r="DD32" s="18">
        <f ca="1">IF(ISNA(MATCH(DD$3,Ferien!$AB$5:$AB$44,0)),IF(DC32&gt;0,IF(AND(DC32=1,DB32=0),0,DC32-1),0),INDIRECT("Ferien!$BD"&amp;(MATCH(DD$3,Ferien!$AB$5:$AB$44,0))+4)+1)</f>
        <v>0</v>
      </c>
      <c r="DE32" s="18">
        <f ca="1">IF(ISNA(MATCH(DE$3,Ferien!$AB$5:$AB$44,0)),IF(DD32&gt;0,IF(AND(DD32=1,DC32=0),0,DD32-1),0),INDIRECT("Ferien!$BD"&amp;(MATCH(DE$3,Ferien!$AB$5:$AB$44,0))+4)+1)</f>
        <v>0</v>
      </c>
      <c r="DF32" s="18">
        <f ca="1">IF(ISNA(MATCH(DF$3,Ferien!$AB$5:$AB$44,0)),IF(DE32&gt;0,IF(AND(DE32=1,DD32=0),0,DE32-1),0),INDIRECT("Ferien!$BD"&amp;(MATCH(DF$3,Ferien!$AB$5:$AB$44,0))+4)+1)</f>
        <v>0</v>
      </c>
      <c r="DG32" s="18">
        <f ca="1">IF(ISNA(MATCH(DG$3,Ferien!$AB$5:$AB$44,0)),IF(DF32&gt;0,IF(AND(DF32=1,DE32=0),0,DF32-1),0),INDIRECT("Ferien!$BD"&amp;(MATCH(DG$3,Ferien!$AB$5:$AB$44,0))+4)+1)</f>
        <v>0</v>
      </c>
      <c r="DH32" s="18">
        <f ca="1">IF(ISNA(MATCH(DH$3,Ferien!$AB$5:$AB$44,0)),IF(DG32&gt;0,IF(AND(DG32=1,DF32=0),0,DG32-1),0),INDIRECT("Ferien!$BD"&amp;(MATCH(DH$3,Ferien!$AB$5:$AB$44,0))+4)+1)</f>
        <v>0</v>
      </c>
      <c r="DI32" s="18">
        <f ca="1">IF(ISNA(MATCH(DI$3,Ferien!$AB$5:$AB$44,0)),IF(DH32&gt;0,IF(AND(DH32=1,DG32=0),0,DH32-1),0),INDIRECT("Ferien!$BD"&amp;(MATCH(DI$3,Ferien!$AB$5:$AB$44,0))+4)+1)</f>
        <v>0</v>
      </c>
      <c r="DJ32" s="18">
        <f ca="1">IF(ISNA(MATCH(DJ$3,Ferien!$AB$5:$AB$44,0)),IF(DI32&gt;0,IF(AND(DI32=1,DH32=0),0,DI32-1),0),INDIRECT("Ferien!$BD"&amp;(MATCH(DJ$3,Ferien!$AB$5:$AB$44,0))+4)+1)</f>
        <v>0</v>
      </c>
      <c r="DK32" s="18">
        <f ca="1">IF(ISNA(MATCH(DK$3,Ferien!$AB$5:$AB$44,0)),IF(DJ32&gt;0,IF(AND(DJ32=1,DI32=0),0,DJ32-1),0),INDIRECT("Ferien!$BD"&amp;(MATCH(DK$3,Ferien!$AB$5:$AB$44,0))+4)+1)</f>
        <v>0</v>
      </c>
      <c r="DL32" s="18">
        <f ca="1">IF(ISNA(MATCH(DL$3,Ferien!$AB$5:$AB$44,0)),IF(DK32&gt;0,IF(AND(DK32=1,DJ32=0),0,DK32-1),0),INDIRECT("Ferien!$BD"&amp;(MATCH(DL$3,Ferien!$AB$5:$AB$44,0))+4)+1)</f>
        <v>0</v>
      </c>
      <c r="DM32" s="18">
        <f ca="1">IF(ISNA(MATCH(DM$3,Ferien!$AB$5:$AB$44,0)),IF(DL32&gt;0,IF(AND(DL32=1,DK32=0),0,DL32-1),0),INDIRECT("Ferien!$BD"&amp;(MATCH(DM$3,Ferien!$AB$5:$AB$44,0))+4)+1)</f>
        <v>0</v>
      </c>
      <c r="DN32" s="18">
        <f ca="1">IF(ISNA(MATCH(DN$3,Ferien!$AB$5:$AB$44,0)),IF(DM32&gt;0,IF(AND(DM32=1,DL32=0),0,DM32-1),0),INDIRECT("Ferien!$BD"&amp;(MATCH(DN$3,Ferien!$AB$5:$AB$44,0))+4)+1)</f>
        <v>0</v>
      </c>
      <c r="DO32" s="18">
        <f ca="1">IF(ISNA(MATCH(DO$3,Ferien!$AB$5:$AB$44,0)),IF(DN32&gt;0,IF(AND(DN32=1,DM32=0),0,DN32-1),0),INDIRECT("Ferien!$BD"&amp;(MATCH(DO$3,Ferien!$AB$5:$AB$44,0))+4)+1)</f>
        <v>0</v>
      </c>
      <c r="DP32" s="18">
        <f ca="1">IF(ISNA(MATCH(DP$3,Ferien!$AB$5:$AB$44,0)),IF(DO32&gt;0,IF(AND(DO32=1,DN32=0),0,DO32-1),0),INDIRECT("Ferien!$BD"&amp;(MATCH(DP$3,Ferien!$AB$5:$AB$44,0))+4)+1)</f>
        <v>0</v>
      </c>
      <c r="DQ32" s="18">
        <f ca="1">IF(ISNA(MATCH(DQ$3,Ferien!$AB$5:$AB$44,0)),IF(DP32&gt;0,IF(AND(DP32=1,DO32=0),0,DP32-1),0),INDIRECT("Ferien!$BD"&amp;(MATCH(DQ$3,Ferien!$AB$5:$AB$44,0))+4)+1)</f>
        <v>0</v>
      </c>
      <c r="DR32" s="18">
        <f ca="1">IF(ISNA(MATCH(DR$3,Ferien!$AB$5:$AB$44,0)),IF(DQ32&gt;0,IF(AND(DQ32=1,DP32=0),0,DQ32-1),0),INDIRECT("Ferien!$BD"&amp;(MATCH(DR$3,Ferien!$AB$5:$AB$44,0))+4)+1)</f>
        <v>0</v>
      </c>
      <c r="DS32" s="18">
        <f ca="1">IF(ISNA(MATCH(DS$3,Ferien!$AB$5:$AB$44,0)),IF(DR32&gt;0,IF(AND(DR32=1,DQ32=0),0,DR32-1),0),INDIRECT("Ferien!$BD"&amp;(MATCH(DS$3,Ferien!$AB$5:$AB$44,0))+4)+1)</f>
        <v>0</v>
      </c>
      <c r="DT32" s="18">
        <f ca="1">IF(ISNA(MATCH(DT$3,Ferien!$AB$5:$AB$44,0)),IF(DS32&gt;0,IF(AND(DS32=1,DR32=0),0,DS32-1),0),INDIRECT("Ferien!$BD"&amp;(MATCH(DT$3,Ferien!$AB$5:$AB$44,0))+4)+1)</f>
        <v>0</v>
      </c>
      <c r="DU32" s="18">
        <f ca="1">IF(ISNA(MATCH(DU$3,Ferien!$AB$5:$AB$44,0)),IF(DT32&gt;0,IF(AND(DT32=1,DS32=0),0,DT32-1),0),INDIRECT("Ferien!$BD"&amp;(MATCH(DU$3,Ferien!$AB$5:$AB$44,0))+4)+1)</f>
        <v>0</v>
      </c>
      <c r="DV32" s="18">
        <f ca="1">IF(ISNA(MATCH(DV$3,Ferien!$AB$5:$AB$44,0)),IF(DU32&gt;0,IF(AND(DU32=1,DT32=0),0,DU32-1),0),INDIRECT("Ferien!$BD"&amp;(MATCH(DV$3,Ferien!$AB$5:$AB$44,0))+4)+1)</f>
        <v>0</v>
      </c>
      <c r="DW32" s="18">
        <f ca="1">IF(ISNA(MATCH(DW$3,Ferien!$AB$5:$AB$44,0)),IF(DV32&gt;0,IF(AND(DV32=1,DU32=0),0,DV32-1),0),INDIRECT("Ferien!$BD"&amp;(MATCH(DW$3,Ferien!$AB$5:$AB$44,0))+4)+1)</f>
        <v>0</v>
      </c>
      <c r="DX32" s="18">
        <f ca="1">IF(ISNA(MATCH(DX$3,Ferien!$AB$5:$AB$44,0)),IF(DW32&gt;0,IF(AND(DW32=1,DV32=0),0,DW32-1),0),INDIRECT("Ferien!$BD"&amp;(MATCH(DX$3,Ferien!$AB$5:$AB$44,0))+4)+1)</f>
        <v>0</v>
      </c>
      <c r="DY32" s="18">
        <f ca="1">IF(ISNA(MATCH(DY$3,Ferien!$AB$5:$AB$44,0)),IF(DX32&gt;0,IF(AND(DX32=1,DW32=0),0,DX32-1),0),INDIRECT("Ferien!$BD"&amp;(MATCH(DY$3,Ferien!$AB$5:$AB$44,0))+4)+1)</f>
        <v>0</v>
      </c>
      <c r="DZ32" s="18">
        <f ca="1">IF(ISNA(MATCH(DZ$3,Ferien!$AB$5:$AB$44,0)),IF(DY32&gt;0,IF(AND(DY32=1,DX32=0),0,DY32-1),0),INDIRECT("Ferien!$BD"&amp;(MATCH(DZ$3,Ferien!$AB$5:$AB$44,0))+4)+1)</f>
        <v>0</v>
      </c>
      <c r="EA32" s="18">
        <f ca="1">IF(ISNA(MATCH(EA$3,Ferien!$AB$5:$AB$44,0)),IF(DZ32&gt;0,IF(AND(DZ32=1,DY32=0),0,DZ32-1),0),INDIRECT("Ferien!$BD"&amp;(MATCH(EA$3,Ferien!$AB$5:$AB$44,0))+4)+1)</f>
        <v>0</v>
      </c>
      <c r="EB32" s="18">
        <f ca="1">IF(ISNA(MATCH(EB$3,Ferien!$AB$5:$AB$44,0)),IF(EA32&gt;0,IF(AND(EA32=1,DZ32=0),0,EA32-1),0),INDIRECT("Ferien!$BD"&amp;(MATCH(EB$3,Ferien!$AB$5:$AB$44,0))+4)+1)</f>
        <v>0</v>
      </c>
      <c r="EC32" s="18">
        <f ca="1">IF(ISNA(MATCH(EC$3,Ferien!$AB$5:$AB$44,0)),IF(EB32&gt;0,IF(AND(EB32=1,EA32=0),0,EB32-1),0),INDIRECT("Ferien!$BD"&amp;(MATCH(EC$3,Ferien!$AB$5:$AB$44,0))+4)+1)</f>
        <v>0</v>
      </c>
      <c r="ED32" s="18">
        <f ca="1">IF(ISNA(MATCH(ED$3,Ferien!$AB$5:$AB$44,0)),IF(EC32&gt;0,IF(AND(EC32=1,EB32=0),0,EC32-1),0),INDIRECT("Ferien!$BD"&amp;(MATCH(ED$3,Ferien!$AB$5:$AB$44,0))+4)+1)</f>
        <v>0</v>
      </c>
      <c r="EE32" s="18">
        <f ca="1">IF(ISNA(MATCH(EE$3,Ferien!$AB$5:$AB$44,0)),IF(ED32&gt;0,IF(AND(ED32=1,EC32=0),0,ED32-1),0),INDIRECT("Ferien!$BD"&amp;(MATCH(EE$3,Ferien!$AB$5:$AB$44,0))+4)+1)</f>
        <v>0</v>
      </c>
      <c r="EF32" s="18">
        <f ca="1">IF(ISNA(MATCH(EF$3,Ferien!$AB$5:$AB$44,0)),IF(EE32&gt;0,IF(AND(EE32=1,ED32=0),0,EE32-1),0),INDIRECT("Ferien!$BD"&amp;(MATCH(EF$3,Ferien!$AB$5:$AB$44,0))+4)+1)</f>
        <v>0</v>
      </c>
      <c r="EG32" s="18">
        <f ca="1">IF(ISNA(MATCH(EG$3,Ferien!$AB$5:$AB$44,0)),IF(EF32&gt;0,IF(AND(EF32=1,EE32=0),0,EF32-1),0),INDIRECT("Ferien!$BD"&amp;(MATCH(EG$3,Ferien!$AB$5:$AB$44,0))+4)+1)</f>
        <v>0</v>
      </c>
      <c r="EH32" s="18">
        <f ca="1">IF(ISNA(MATCH(EH$3,Ferien!$AB$5:$AB$44,0)),IF(EG32&gt;0,IF(AND(EG32=1,EF32=0),0,EG32-1),0),INDIRECT("Ferien!$BD"&amp;(MATCH(EH$3,Ferien!$AB$5:$AB$44,0))+4)+1)</f>
        <v>0</v>
      </c>
      <c r="EI32" s="18">
        <f ca="1">IF(ISNA(MATCH(EI$3,Ferien!$AB$5:$AB$44,0)),IF(EH32&gt;0,IF(AND(EH32=1,EG32=0),0,EH32-1),0),INDIRECT("Ferien!$BD"&amp;(MATCH(EI$3,Ferien!$AB$5:$AB$44,0))+4)+1)</f>
        <v>0</v>
      </c>
      <c r="EJ32" s="18">
        <f ca="1">IF(ISNA(MATCH(EJ$3,Ferien!$AB$5:$AB$44,0)),IF(EI32&gt;0,IF(AND(EI32=1,EH32=0),0,EI32-1),0),INDIRECT("Ferien!$BD"&amp;(MATCH(EJ$3,Ferien!$AB$5:$AB$44,0))+4)+1)</f>
        <v>0</v>
      </c>
      <c r="EK32" s="18">
        <f ca="1">IF(ISNA(MATCH(EK$3,Ferien!$AB$5:$AB$44,0)),IF(EJ32&gt;0,IF(AND(EJ32=1,EI32=0),0,EJ32-1),0),INDIRECT("Ferien!$BD"&amp;(MATCH(EK$3,Ferien!$AB$5:$AB$44,0))+4)+1)</f>
        <v>0</v>
      </c>
      <c r="EL32" s="18">
        <f ca="1">IF(ISNA(MATCH(EL$3,Ferien!$AB$5:$AB$44,0)),IF(EK32&gt;0,IF(AND(EK32=1,EJ32=0),0,EK32-1),0),INDIRECT("Ferien!$BD"&amp;(MATCH(EL$3,Ferien!$AB$5:$AB$44,0))+4)+1)</f>
        <v>0</v>
      </c>
      <c r="EM32" s="18">
        <f ca="1">IF(ISNA(MATCH(EM$3,Ferien!$AB$5:$AB$44,0)),IF(EL32&gt;0,IF(AND(EL32=1,EK32=0),0,EL32-1),0),INDIRECT("Ferien!$BD"&amp;(MATCH(EM$3,Ferien!$AB$5:$AB$44,0))+4)+1)</f>
        <v>0</v>
      </c>
      <c r="EN32" s="18">
        <f ca="1">IF(ISNA(MATCH(EN$3,Ferien!$AB$5:$AB$44,0)),IF(EM32&gt;0,IF(AND(EM32=1,EL32=0),0,EM32-1),0),INDIRECT("Ferien!$BD"&amp;(MATCH(EN$3,Ferien!$AB$5:$AB$44,0))+4)+1)</f>
        <v>0</v>
      </c>
      <c r="EO32" s="18">
        <f ca="1">IF(ISNA(MATCH(EO$3,Ferien!$AB$5:$AB$44,0)),IF(EN32&gt;0,IF(AND(EN32=1,EM32=0),0,EN32-1),0),INDIRECT("Ferien!$BD"&amp;(MATCH(EO$3,Ferien!$AB$5:$AB$44,0))+4)+1)</f>
        <v>0</v>
      </c>
      <c r="EP32" s="18">
        <f ca="1">IF(ISNA(MATCH(EP$3,Ferien!$AB$5:$AB$44,0)),IF(EO32&gt;0,IF(AND(EO32=1,EN32=0),0,EO32-1),0),INDIRECT("Ferien!$BD"&amp;(MATCH(EP$3,Ferien!$AB$5:$AB$44,0))+4)+1)</f>
        <v>0</v>
      </c>
      <c r="EQ32" s="18">
        <f ca="1">IF(ISNA(MATCH(EQ$3,Ferien!$AB$5:$AB$44,0)),IF(EP32&gt;0,IF(AND(EP32=1,EO32=0),0,EP32-1),0),INDIRECT("Ferien!$BD"&amp;(MATCH(EQ$3,Ferien!$AB$5:$AB$44,0))+4)+1)</f>
        <v>0</v>
      </c>
      <c r="ER32" s="18">
        <f ca="1">IF(ISNA(MATCH(ER$3,Ferien!$AB$5:$AB$44,0)),IF(EQ32&gt;0,IF(AND(EQ32=1,EP32=0),0,EQ32-1),0),INDIRECT("Ferien!$BD"&amp;(MATCH(ER$3,Ferien!$AB$5:$AB$44,0))+4)+1)</f>
        <v>0</v>
      </c>
      <c r="ES32" s="18">
        <f ca="1">IF(ISNA(MATCH(ES$3,Ferien!$AB$5:$AB$44,0)),IF(ER32&gt;0,IF(AND(ER32=1,EQ32=0),0,ER32-1),0),INDIRECT("Ferien!$BD"&amp;(MATCH(ES$3,Ferien!$AB$5:$AB$44,0))+4)+1)</f>
        <v>0</v>
      </c>
      <c r="ET32" s="18">
        <f ca="1">IF(ISNA(MATCH(ET$3,Ferien!$AB$5:$AB$44,0)),IF(ES32&gt;0,IF(AND(ES32=1,ER32=0),0,ES32-1),0),INDIRECT("Ferien!$BD"&amp;(MATCH(ET$3,Ferien!$AB$5:$AB$44,0))+4)+1)</f>
        <v>0</v>
      </c>
      <c r="EU32" s="18">
        <f ca="1">IF(ISNA(MATCH(EU$3,Ferien!$AB$5:$AB$44,0)),IF(ET32&gt;0,IF(AND(ET32=1,ES32=0),0,ET32-1),0),INDIRECT("Ferien!$BD"&amp;(MATCH(EU$3,Ferien!$AB$5:$AB$44,0))+4)+1)</f>
        <v>0</v>
      </c>
      <c r="EV32" s="18">
        <f ca="1">IF(ISNA(MATCH(EV$3,Ferien!$AB$5:$AB$44,0)),IF(EU32&gt;0,IF(AND(EU32=1,ET32=0),0,EU32-1),0),INDIRECT("Ferien!$BD"&amp;(MATCH(EV$3,Ferien!$AB$5:$AB$44,0))+4)+1)</f>
        <v>0</v>
      </c>
      <c r="EW32" s="18">
        <f ca="1">IF(ISNA(MATCH(EW$3,Ferien!$AB$5:$AB$44,0)),IF(EV32&gt;0,IF(AND(EV32=1,EU32=0),0,EV32-1),0),INDIRECT("Ferien!$BD"&amp;(MATCH(EW$3,Ferien!$AB$5:$AB$44,0))+4)+1)</f>
        <v>0</v>
      </c>
      <c r="EX32" s="18">
        <f ca="1">IF(ISNA(MATCH(EX$3,Ferien!$AB$5:$AB$44,0)),IF(EW32&gt;0,IF(AND(EW32=1,EV32=0),0,EW32-1),0),INDIRECT("Ferien!$BD"&amp;(MATCH(EX$3,Ferien!$AB$5:$AB$44,0))+4)+1)</f>
        <v>0</v>
      </c>
      <c r="EY32" s="18">
        <f ca="1">IF(ISNA(MATCH(EY$3,Ferien!$AB$5:$AB$44,0)),IF(EX32&gt;0,IF(AND(EX32=1,EW32=0),0,EX32-1),0),INDIRECT("Ferien!$BD"&amp;(MATCH(EY$3,Ferien!$AB$5:$AB$44,0))+4)+1)</f>
        <v>0</v>
      </c>
      <c r="EZ32" s="18">
        <f ca="1">IF(ISNA(MATCH(EZ$3,Ferien!$AB$5:$AB$44,0)),IF(EY32&gt;0,IF(AND(EY32=1,EX32=0),0,EY32-1),0),INDIRECT("Ferien!$BD"&amp;(MATCH(EZ$3,Ferien!$AB$5:$AB$44,0))+4)+1)</f>
        <v>0</v>
      </c>
      <c r="FA32" s="18">
        <f ca="1">IF(ISNA(MATCH(FA$3,Ferien!$AB$5:$AB$44,0)),IF(EZ32&gt;0,IF(AND(EZ32=1,EY32=0),0,EZ32-1),0),INDIRECT("Ferien!$BD"&amp;(MATCH(FA$3,Ferien!$AB$5:$AB$44,0))+4)+1)</f>
        <v>0</v>
      </c>
      <c r="FB32" s="18">
        <f ca="1">IF(ISNA(MATCH(FB$3,Ferien!$AB$5:$AB$44,0)),IF(FA32&gt;0,IF(AND(FA32=1,EZ32=0),0,FA32-1),0),INDIRECT("Ferien!$BD"&amp;(MATCH(FB$3,Ferien!$AB$5:$AB$44,0))+4)+1)</f>
        <v>0</v>
      </c>
      <c r="FC32" s="18">
        <f ca="1">IF(ISNA(MATCH(FC$3,Ferien!$AB$5:$AB$44,0)),IF(FB32&gt;0,IF(AND(FB32=1,FA32=0),0,FB32-1),0),INDIRECT("Ferien!$BD"&amp;(MATCH(FC$3,Ferien!$AB$5:$AB$44,0))+4)+1)</f>
        <v>0</v>
      </c>
      <c r="FD32" s="18">
        <f ca="1">IF(ISNA(MATCH(FD$3,Ferien!$AB$5:$AB$44,0)),IF(FC32&gt;0,IF(AND(FC32=1,FB32=0),0,FC32-1),0),INDIRECT("Ferien!$BD"&amp;(MATCH(FD$3,Ferien!$AB$5:$AB$44,0))+4)+1)</f>
        <v>0</v>
      </c>
      <c r="FE32" s="18">
        <f ca="1">IF(ISNA(MATCH(FE$3,Ferien!$AB$5:$AB$44,0)),IF(FD32&gt;0,IF(AND(FD32=1,FC32=0),0,FD32-1),0),INDIRECT("Ferien!$BD"&amp;(MATCH(FE$3,Ferien!$AB$5:$AB$44,0))+4)+1)</f>
        <v>0</v>
      </c>
      <c r="FF32" s="18">
        <f ca="1">IF(ISNA(MATCH(FF$3,Ferien!$AB$5:$AB$44,0)),IF(FE32&gt;0,IF(AND(FE32=1,FD32=0),0,FE32-1),0),INDIRECT("Ferien!$BD"&amp;(MATCH(FF$3,Ferien!$AB$5:$AB$44,0))+4)+1)</f>
        <v>0</v>
      </c>
      <c r="FG32" s="18">
        <f ca="1">IF(ISNA(MATCH(FG$3,Ferien!$AB$5:$AB$44,0)),IF(FF32&gt;0,IF(AND(FF32=1,FE32=0),0,FF32-1),0),INDIRECT("Ferien!$BD"&amp;(MATCH(FG$3,Ferien!$AB$5:$AB$44,0))+4)+1)</f>
        <v>0</v>
      </c>
      <c r="FH32" s="18">
        <f ca="1">IF(ISNA(MATCH(FH$3,Ferien!$AB$5:$AB$44,0)),IF(FG32&gt;0,IF(AND(FG32=1,FF32=0),0,FG32-1),0),INDIRECT("Ferien!$BD"&amp;(MATCH(FH$3,Ferien!$AB$5:$AB$44,0))+4)+1)</f>
        <v>0</v>
      </c>
      <c r="FI32" s="18">
        <f ca="1">IF(ISNA(MATCH(FI$3,Ferien!$AB$5:$AB$44,0)),IF(FH32&gt;0,IF(AND(FH32=1,FG32=0),0,FH32-1),0),INDIRECT("Ferien!$BD"&amp;(MATCH(FI$3,Ferien!$AB$5:$AB$44,0))+4)+1)</f>
        <v>0</v>
      </c>
      <c r="FJ32" s="18">
        <f ca="1">IF(ISNA(MATCH(FJ$3,Ferien!$AB$5:$AB$44,0)),IF(FI32&gt;0,IF(AND(FI32=1,FH32=0),0,FI32-1),0),INDIRECT("Ferien!$BD"&amp;(MATCH(FJ$3,Ferien!$AB$5:$AB$44,0))+4)+1)</f>
        <v>0</v>
      </c>
      <c r="FK32" s="18">
        <f ca="1">IF(ISNA(MATCH(FK$3,Ferien!$AB$5:$AB$44,0)),IF(FJ32&gt;0,IF(AND(FJ32=1,FI32=0),0,FJ32-1),0),INDIRECT("Ferien!$BD"&amp;(MATCH(FK$3,Ferien!$AB$5:$AB$44,0))+4)+1)</f>
        <v>0</v>
      </c>
      <c r="FL32" s="18">
        <f ca="1">IF(ISNA(MATCH(FL$3,Ferien!$AB$5:$AB$44,0)),IF(FK32&gt;0,IF(AND(FK32=1,FJ32=0),0,FK32-1),0),INDIRECT("Ferien!$BD"&amp;(MATCH(FL$3,Ferien!$AB$5:$AB$44,0))+4)+1)</f>
        <v>0</v>
      </c>
      <c r="FM32" s="18">
        <f ca="1">IF(ISNA(MATCH(FM$3,Ferien!$AB$5:$AB$44,0)),IF(FL32&gt;0,IF(AND(FL32=1,FK32=0),0,FL32-1),0),INDIRECT("Ferien!$BD"&amp;(MATCH(FM$3,Ferien!$AB$5:$AB$44,0))+4)+1)</f>
        <v>0</v>
      </c>
      <c r="FN32" s="18">
        <f ca="1">IF(ISNA(MATCH(FN$3,Ferien!$AB$5:$AB$44,0)),IF(FM32&gt;0,IF(AND(FM32=1,FL32=0),0,FM32-1),0),INDIRECT("Ferien!$BD"&amp;(MATCH(FN$3,Ferien!$AB$5:$AB$44,0))+4)+1)</f>
        <v>0</v>
      </c>
      <c r="FO32" s="18">
        <f ca="1">IF(ISNA(MATCH(FO$3,Ferien!$AB$5:$AB$44,0)),IF(FN32&gt;0,IF(AND(FN32=1,FM32=0),0,FN32-1),0),INDIRECT("Ferien!$BD"&amp;(MATCH(FO$3,Ferien!$AB$5:$AB$44,0))+4)+1)</f>
        <v>0</v>
      </c>
      <c r="FP32" s="18">
        <f ca="1">IF(ISNA(MATCH(FP$3,Ferien!$AB$5:$AB$44,0)),IF(FO32&gt;0,IF(AND(FO32=1,FN32=0),0,FO32-1),0),INDIRECT("Ferien!$BD"&amp;(MATCH(FP$3,Ferien!$AB$5:$AB$44,0))+4)+1)</f>
        <v>0</v>
      </c>
      <c r="FQ32" s="18">
        <f ca="1">IF(ISNA(MATCH(FQ$3,Ferien!$AB$5:$AB$44,0)),IF(FP32&gt;0,IF(AND(FP32=1,FO32=0),0,FP32-1),0),INDIRECT("Ferien!$BD"&amp;(MATCH(FQ$3,Ferien!$AB$5:$AB$44,0))+4)+1)</f>
        <v>0</v>
      </c>
      <c r="FR32" s="18">
        <f ca="1">IF(ISNA(MATCH(FR$3,Ferien!$AB$5:$AB$44,0)),IF(FQ32&gt;0,IF(AND(FQ32=1,FP32=0),0,FQ32-1),0),INDIRECT("Ferien!$BD"&amp;(MATCH(FR$3,Ferien!$AB$5:$AB$44,0))+4)+1)</f>
        <v>0</v>
      </c>
      <c r="FS32" s="18">
        <f ca="1">IF(ISNA(MATCH(FS$3,Ferien!$AB$5:$AB$44,0)),IF(FR32&gt;0,IF(AND(FR32=1,FQ32=0),0,FR32-1),0),INDIRECT("Ferien!$BD"&amp;(MATCH(FS$3,Ferien!$AB$5:$AB$44,0))+4)+1)</f>
        <v>0</v>
      </c>
      <c r="FT32" s="18">
        <f ca="1">IF(ISNA(MATCH(FT$3,Ferien!$AB$5:$AB$44,0)),IF(FS32&gt;0,IF(AND(FS32=1,FR32=0),0,FS32-1),0),INDIRECT("Ferien!$BD"&amp;(MATCH(FT$3,Ferien!$AB$5:$AB$44,0))+4)+1)</f>
        <v>0</v>
      </c>
      <c r="FU32" s="18">
        <f ca="1">IF(ISNA(MATCH(FU$3,Ferien!$AB$5:$AB$44,0)),IF(FT32&gt;0,IF(AND(FT32=1,FS32=0),0,FT32-1),0),INDIRECT("Ferien!$BD"&amp;(MATCH(FU$3,Ferien!$AB$5:$AB$44,0))+4)+1)</f>
        <v>0</v>
      </c>
      <c r="FV32" s="18">
        <f ca="1">IF(ISNA(MATCH(FV$3,Ferien!$AB$5:$AB$44,0)),IF(FU32&gt;0,IF(AND(FU32=1,FT32=0),0,FU32-1),0),INDIRECT("Ferien!$BD"&amp;(MATCH(FV$3,Ferien!$AB$5:$AB$44,0))+4)+1)</f>
        <v>0</v>
      </c>
      <c r="FW32" s="18">
        <f ca="1">IF(ISNA(MATCH(FW$3,Ferien!$AB$5:$AB$44,0)),IF(FV32&gt;0,IF(AND(FV32=1,FU32=0),0,FV32-1),0),INDIRECT("Ferien!$BD"&amp;(MATCH(FW$3,Ferien!$AB$5:$AB$44,0))+4)+1)</f>
        <v>0</v>
      </c>
      <c r="FX32" s="18">
        <f ca="1">IF(ISNA(MATCH(FX$3,Ferien!$AB$5:$AB$44,0)),IF(FW32&gt;0,IF(AND(FW32=1,FV32=0),0,FW32-1),0),INDIRECT("Ferien!$BD"&amp;(MATCH(FX$3,Ferien!$AB$5:$AB$44,0))+4)+1)</f>
        <v>0</v>
      </c>
      <c r="FY32" s="18">
        <f ca="1">IF(ISNA(MATCH(FY$3,Ferien!$AB$5:$AB$44,0)),IF(FX32&gt;0,IF(AND(FX32=1,FW32=0),0,FX32-1),0),INDIRECT("Ferien!$BD"&amp;(MATCH(FY$3,Ferien!$AB$5:$AB$44,0))+4)+1)</f>
        <v>0</v>
      </c>
      <c r="FZ32" s="18">
        <f ca="1">IF(ISNA(MATCH(FZ$3,Ferien!$AB$5:$AB$44,0)),IF(FY32&gt;0,IF(AND(FY32=1,FX32=0),0,FY32-1),0),INDIRECT("Ferien!$BD"&amp;(MATCH(FZ$3,Ferien!$AB$5:$AB$44,0))+4)+1)</f>
        <v>0</v>
      </c>
      <c r="GA32" s="18">
        <f ca="1">IF(ISNA(MATCH(GA$3,Ferien!$AB$5:$AB$44,0)),IF(FZ32&gt;0,IF(AND(FZ32=1,FY32=0),0,FZ32-1),0),INDIRECT("Ferien!$BD"&amp;(MATCH(GA$3,Ferien!$AB$5:$AB$44,0))+4)+1)</f>
        <v>0</v>
      </c>
      <c r="GB32" s="18">
        <f ca="1">IF(ISNA(MATCH(GB$3,Ferien!$AB$5:$AB$44,0)),IF(GA32&gt;0,IF(AND(GA32=1,FZ32=0),0,GA32-1),0),INDIRECT("Ferien!$BD"&amp;(MATCH(GB$3,Ferien!$AB$5:$AB$44,0))+4)+1)</f>
        <v>0</v>
      </c>
      <c r="GC32" s="18">
        <f ca="1">IF(ISNA(MATCH(GC$3,Ferien!$AB$5:$AB$44,0)),IF(GB32&gt;0,IF(AND(GB32=1,GA32=0),0,GB32-1),0),INDIRECT("Ferien!$BD"&amp;(MATCH(GC$3,Ferien!$AB$5:$AB$44,0))+4)+1)</f>
        <v>0</v>
      </c>
      <c r="GD32" s="18">
        <f ca="1">IF(ISNA(MATCH(GD$3,Ferien!$AB$5:$AB$44,0)),IF(GC32&gt;0,IF(AND(GC32=1,GB32=0),0,GC32-1),0),INDIRECT("Ferien!$BD"&amp;(MATCH(GD$3,Ferien!$AB$5:$AB$44,0))+4)+1)</f>
        <v>0</v>
      </c>
      <c r="GE32" s="18">
        <f ca="1">IF(ISNA(MATCH(GE$3,Ferien!$AB$5:$AB$44,0)),IF(GD32&gt;0,IF(AND(GD32=1,GC32=0),0,GD32-1),0),INDIRECT("Ferien!$BD"&amp;(MATCH(GE$3,Ferien!$AB$5:$AB$44,0))+4)+1)</f>
        <v>0</v>
      </c>
      <c r="GF32" s="18">
        <f ca="1">IF(ISNA(MATCH(GF$3,Ferien!$AB$5:$AB$44,0)),IF(GE32&gt;0,IF(AND(GE32=1,GD32=0),0,GE32-1),0),INDIRECT("Ferien!$BD"&amp;(MATCH(GF$3,Ferien!$AB$5:$AB$44,0))+4)+1)</f>
        <v>0</v>
      </c>
      <c r="GG32" s="18">
        <f ca="1">IF(ISNA(MATCH(GG$3,Ferien!$AB$5:$AB$44,0)),IF(GF32&gt;0,IF(AND(GF32=1,GE32=0),0,GF32-1),0),INDIRECT("Ferien!$BD"&amp;(MATCH(GG$3,Ferien!$AB$5:$AB$44,0))+4)+1)</f>
        <v>0</v>
      </c>
      <c r="GH32" s="18">
        <f ca="1">IF(ISNA(MATCH(GH$3,Ferien!$AB$5:$AB$44,0)),IF(GG32&gt;0,IF(AND(GG32=1,GF32=0),0,GG32-1),0),INDIRECT("Ferien!$BD"&amp;(MATCH(GH$3,Ferien!$AB$5:$AB$44,0))+4)+1)</f>
        <v>0</v>
      </c>
      <c r="GI32" s="18">
        <f ca="1">IF(ISNA(MATCH(GI$3,Ferien!$AB$5:$AB$44,0)),IF(GH32&gt;0,IF(AND(GH32=1,GG32=0),0,GH32-1),0),INDIRECT("Ferien!$BD"&amp;(MATCH(GI$3,Ferien!$AB$5:$AB$44,0))+4)+1)</f>
        <v>0</v>
      </c>
      <c r="GJ32" s="18">
        <f ca="1">IF(ISNA(MATCH(GJ$3,Ferien!$AB$5:$AB$44,0)),IF(GI32&gt;0,IF(AND(GI32=1,GH32=0),0,GI32-1),0),INDIRECT("Ferien!$BD"&amp;(MATCH(GJ$3,Ferien!$AB$5:$AB$44,0))+4)+1)</f>
        <v>0</v>
      </c>
      <c r="GK32" s="18">
        <f ca="1">IF(ISNA(MATCH(GK$3,Ferien!$AB$5:$AB$44,0)),IF(GJ32&gt;0,IF(AND(GJ32=1,GI32=0),0,GJ32-1),0),INDIRECT("Ferien!$BD"&amp;(MATCH(GK$3,Ferien!$AB$5:$AB$44,0))+4)+1)</f>
        <v>0</v>
      </c>
      <c r="GL32" s="18">
        <f ca="1">IF(ISNA(MATCH(GL$3,Ferien!$AB$5:$AB$44,0)),IF(GK32&gt;0,IF(AND(GK32=1,GJ32=0),0,GK32-1),0),INDIRECT("Ferien!$BD"&amp;(MATCH(GL$3,Ferien!$AB$5:$AB$44,0))+4)+1)</f>
        <v>0</v>
      </c>
      <c r="GM32" s="18">
        <f ca="1">IF(ISNA(MATCH(GM$3,Ferien!$AB$5:$AB$44,0)),IF(GL32&gt;0,IF(AND(GL32=1,GK32=0),0,GL32-1),0),INDIRECT("Ferien!$BD"&amp;(MATCH(GM$3,Ferien!$AB$5:$AB$44,0))+4)+1)</f>
        <v>0</v>
      </c>
      <c r="GN32" s="18">
        <f ca="1">IF(ISNA(MATCH(GN$3,Ferien!$AB$5:$AB$44,0)),IF(GM32&gt;0,IF(AND(GM32=1,GL32=0),0,GM32-1),0),INDIRECT("Ferien!$BD"&amp;(MATCH(GN$3,Ferien!$AB$5:$AB$44,0))+4)+1)</f>
        <v>0</v>
      </c>
      <c r="GO32" s="18">
        <f ca="1">IF(ISNA(MATCH(GO$3,Ferien!$AB$5:$AB$44,0)),IF(GN32&gt;0,IF(AND(GN32=1,GM32=0),0,GN32-1),0),INDIRECT("Ferien!$BD"&amp;(MATCH(GO$3,Ferien!$AB$5:$AB$44,0))+4)+1)</f>
        <v>0</v>
      </c>
      <c r="GP32" s="18">
        <f ca="1">IF(ISNA(MATCH(GP$3,Ferien!$AB$5:$AB$44,0)),IF(GO32&gt;0,IF(AND(GO32=1,GN32=0),0,GO32-1),0),INDIRECT("Ferien!$BD"&amp;(MATCH(GP$3,Ferien!$AB$5:$AB$44,0))+4)+1)</f>
        <v>0</v>
      </c>
      <c r="GQ32" s="18">
        <f ca="1">IF(ISNA(MATCH(GQ$3,Ferien!$AB$5:$AB$44,0)),IF(GP32&gt;0,IF(AND(GP32=1,GO32=0),0,GP32-1),0),INDIRECT("Ferien!$BD"&amp;(MATCH(GQ$3,Ferien!$AB$5:$AB$44,0))+4)+1)</f>
        <v>0</v>
      </c>
      <c r="GR32" s="18">
        <f ca="1">IF(ISNA(MATCH(GR$3,Ferien!$AB$5:$AB$44,0)),IF(GQ32&gt;0,IF(AND(GQ32=1,GP32=0),0,GQ32-1),0),INDIRECT("Ferien!$BD"&amp;(MATCH(GR$3,Ferien!$AB$5:$AB$44,0))+4)+1)</f>
        <v>0</v>
      </c>
      <c r="GS32" s="18">
        <f ca="1">IF(ISNA(MATCH(GS$3,Ferien!$AB$5:$AB$44,0)),IF(GR32&gt;0,IF(AND(GR32=1,GQ32=0),0,GR32-1),0),INDIRECT("Ferien!$BD"&amp;(MATCH(GS$3,Ferien!$AB$5:$AB$44,0))+4)+1)</f>
        <v>0</v>
      </c>
      <c r="GT32" s="18">
        <f ca="1">IF(ISNA(MATCH(GT$3,Ferien!$AB$5:$AB$44,0)),IF(GS32&gt;0,IF(AND(GS32=1,GR32=0),0,GS32-1),0),INDIRECT("Ferien!$BD"&amp;(MATCH(GT$3,Ferien!$AB$5:$AB$44,0))+4)+1)</f>
        <v>0</v>
      </c>
      <c r="GU32" s="18">
        <f ca="1">IF(ISNA(MATCH(GU$3,Ferien!$AB$5:$AB$44,0)),IF(GT32&gt;0,IF(AND(GT32=1,GS32=0),0,GT32-1),0),INDIRECT("Ferien!$BD"&amp;(MATCH(GU$3,Ferien!$AB$5:$AB$44,0))+4)+1)</f>
        <v>0</v>
      </c>
      <c r="GV32" s="18">
        <f ca="1">IF(ISNA(MATCH(GV$3,Ferien!$AB$5:$AB$44,0)),IF(GU32&gt;0,IF(AND(GU32=1,GT32=0),0,GU32-1),0),INDIRECT("Ferien!$BD"&amp;(MATCH(GV$3,Ferien!$AB$5:$AB$44,0))+4)+1)</f>
        <v>0</v>
      </c>
      <c r="GW32" s="18">
        <f ca="1">IF(ISNA(MATCH(GW$3,Ferien!$AB$5:$AB$44,0)),IF(GV32&gt;0,IF(AND(GV32=1,GU32=0),0,GV32-1),0),INDIRECT("Ferien!$BD"&amp;(MATCH(GW$3,Ferien!$AB$5:$AB$44,0))+4)+1)</f>
        <v>0</v>
      </c>
      <c r="GX32" s="18">
        <f ca="1">IF(ISNA(MATCH(GX$3,Ferien!$AB$5:$AB$44,0)),IF(GW32&gt;0,IF(AND(GW32=1,GV32=0),0,GW32-1),0),INDIRECT("Ferien!$BD"&amp;(MATCH(GX$3,Ferien!$AB$5:$AB$44,0))+4)+1)</f>
        <v>0</v>
      </c>
      <c r="GY32" s="18">
        <f ca="1">IF(ISNA(MATCH(GY$3,Ferien!$AB$5:$AB$44,0)),IF(GX32&gt;0,IF(AND(GX32=1,GW32=0),0,GX32-1),0),INDIRECT("Ferien!$BD"&amp;(MATCH(GY$3,Ferien!$AB$5:$AB$44,0))+4)+1)</f>
        <v>0</v>
      </c>
      <c r="GZ32" s="18">
        <f ca="1">IF(ISNA(MATCH(GZ$3,Ferien!$AB$5:$AB$44,0)),IF(GY32&gt;0,IF(AND(GY32=1,GX32=0),0,GY32-1),0),INDIRECT("Ferien!$BD"&amp;(MATCH(GZ$3,Ferien!$AB$5:$AB$44,0))+4)+1)</f>
        <v>0</v>
      </c>
      <c r="HA32" s="18">
        <f ca="1">IF(ISNA(MATCH(HA$3,Ferien!$AB$5:$AB$44,0)),IF(GZ32&gt;0,IF(AND(GZ32=1,GY32=0),0,GZ32-1),0),INDIRECT("Ferien!$BD"&amp;(MATCH(HA$3,Ferien!$AB$5:$AB$44,0))+4)+1)</f>
        <v>0</v>
      </c>
      <c r="HB32" s="18">
        <f ca="1">IF(ISNA(MATCH(HB$3,Ferien!$AB$5:$AB$44,0)),IF(HA32&gt;0,IF(AND(HA32=1,GZ32=0),0,HA32-1),0),INDIRECT("Ferien!$BD"&amp;(MATCH(HB$3,Ferien!$AB$5:$AB$44,0))+4)+1)</f>
        <v>0</v>
      </c>
      <c r="HC32" s="18">
        <f ca="1">IF(ISNA(MATCH(HC$3,Ferien!$AB$5:$AB$44,0)),IF(HB32&gt;0,IF(AND(HB32=1,HA32=0),0,HB32-1),0),INDIRECT("Ferien!$BD"&amp;(MATCH(HC$3,Ferien!$AB$5:$AB$44,0))+4)+1)</f>
        <v>0</v>
      </c>
      <c r="HD32" s="18">
        <f ca="1">IF(ISNA(MATCH(HD$3,Ferien!$AB$5:$AB$44,0)),IF(HC32&gt;0,IF(AND(HC32=1,HB32=0),0,HC32-1),0),INDIRECT("Ferien!$BD"&amp;(MATCH(HD$3,Ferien!$AB$5:$AB$44,0))+4)+1)</f>
        <v>0</v>
      </c>
      <c r="HE32" s="18">
        <f ca="1">IF(ISNA(MATCH(HE$3,Ferien!$AB$5:$AB$44,0)),IF(HD32&gt;0,IF(AND(HD32=1,HC32=0),0,HD32-1),0),INDIRECT("Ferien!$BD"&amp;(MATCH(HE$3,Ferien!$AB$5:$AB$44,0))+4)+1)</f>
        <v>0</v>
      </c>
      <c r="HF32" s="18">
        <f ca="1">IF(ISNA(MATCH(HF$3,Ferien!$AB$5:$AB$44,0)),IF(HE32&gt;0,IF(AND(HE32=1,HD32=0),0,HE32-1),0),INDIRECT("Ferien!$BD"&amp;(MATCH(HF$3,Ferien!$AB$5:$AB$44,0))+4)+1)</f>
        <v>0</v>
      </c>
      <c r="HG32" s="18">
        <f ca="1">IF(ISNA(MATCH(HG$3,Ferien!$AB$5:$AB$44,0)),IF(HF32&gt;0,IF(AND(HF32=1,HE32=0),0,HF32-1),0),INDIRECT("Ferien!$BD"&amp;(MATCH(HG$3,Ferien!$AB$5:$AB$44,0))+4)+1)</f>
        <v>0</v>
      </c>
      <c r="HH32" s="18">
        <f ca="1">IF(ISNA(MATCH(HH$3,Ferien!$AB$5:$AB$44,0)),IF(HG32&gt;0,IF(AND(HG32=1,HF32=0),0,HG32-1),0),INDIRECT("Ferien!$BD"&amp;(MATCH(HH$3,Ferien!$AB$5:$AB$44,0))+4)+1)</f>
        <v>0</v>
      </c>
      <c r="HI32" s="18">
        <f ca="1">IF(ISNA(MATCH(HI$3,Ferien!$AB$5:$AB$44,0)),IF(HH32&gt;0,IF(AND(HH32=1,HG32=0),0,HH32-1),0),INDIRECT("Ferien!$BD"&amp;(MATCH(HI$3,Ferien!$AB$5:$AB$44,0))+4)+1)</f>
        <v>0</v>
      </c>
      <c r="HJ32" s="18">
        <f ca="1">IF(ISNA(MATCH(HJ$3,Ferien!$AB$5:$AB$44,0)),IF(HI32&gt;0,IF(AND(HI32=1,HH32=0),0,HI32-1),0),INDIRECT("Ferien!$BD"&amp;(MATCH(HJ$3,Ferien!$AB$5:$AB$44,0))+4)+1)</f>
        <v>0</v>
      </c>
      <c r="HK32" s="18">
        <f ca="1">IF(ISNA(MATCH(HK$3,Ferien!$AB$5:$AB$44,0)),IF(HJ32&gt;0,IF(AND(HJ32=1,HI32=0),0,HJ32-1),0),INDIRECT("Ferien!$BD"&amp;(MATCH(HK$3,Ferien!$AB$5:$AB$44,0))+4)+1)</f>
        <v>0</v>
      </c>
      <c r="HL32" s="18">
        <f ca="1">IF(ISNA(MATCH(HL$3,Ferien!$AB$5:$AB$44,0)),IF(HK32&gt;0,IF(AND(HK32=1,HJ32=0),0,HK32-1),0),INDIRECT("Ferien!$BD"&amp;(MATCH(HL$3,Ferien!$AB$5:$AB$44,0))+4)+1)</f>
        <v>0</v>
      </c>
      <c r="HM32" s="18">
        <f ca="1">IF(ISNA(MATCH(HM$3,Ferien!$AB$5:$AB$44,0)),IF(HL32&gt;0,IF(AND(HL32=1,HK32=0),0,HL32-1),0),INDIRECT("Ferien!$BD"&amp;(MATCH(HM$3,Ferien!$AB$5:$AB$44,0))+4)+1)</f>
        <v>0</v>
      </c>
      <c r="HN32" s="18">
        <f ca="1">IF(ISNA(MATCH(HN$3,Ferien!$AB$5:$AB$44,0)),IF(HM32&gt;0,IF(AND(HM32=1,HL32=0),0,HM32-1),0),INDIRECT("Ferien!$BD"&amp;(MATCH(HN$3,Ferien!$AB$5:$AB$44,0))+4)+1)</f>
        <v>0</v>
      </c>
      <c r="HO32" s="18">
        <f ca="1">IF(ISNA(MATCH(HO$3,Ferien!$AB$5:$AB$44,0)),IF(HN32&gt;0,IF(AND(HN32=1,HM32=0),0,HN32-1),0),INDIRECT("Ferien!$BD"&amp;(MATCH(HO$3,Ferien!$AB$5:$AB$44,0))+4)+1)</f>
        <v>0</v>
      </c>
      <c r="HP32" s="18">
        <f ca="1">IF(ISNA(MATCH(HP$3,Ferien!$AB$5:$AB$44,0)),IF(HO32&gt;0,IF(AND(HO32=1,HN32=0),0,HO32-1),0),INDIRECT("Ferien!$BD"&amp;(MATCH(HP$3,Ferien!$AB$5:$AB$44,0))+4)+1)</f>
        <v>0</v>
      </c>
      <c r="HQ32" s="18">
        <f ca="1">IF(ISNA(MATCH(HQ$3,Ferien!$AB$5:$AB$44,0)),IF(HP32&gt;0,IF(AND(HP32=1,HO32=0),0,HP32-1),0),INDIRECT("Ferien!$BD"&amp;(MATCH(HQ$3,Ferien!$AB$5:$AB$44,0))+4)+1)</f>
        <v>0</v>
      </c>
      <c r="HR32" s="18">
        <f ca="1">IF(ISNA(MATCH(HR$3,Ferien!$AB$5:$AB$44,0)),IF(HQ32&gt;0,IF(AND(HQ32=1,HP32=0),0,HQ32-1),0),INDIRECT("Ferien!$BD"&amp;(MATCH(HR$3,Ferien!$AB$5:$AB$44,0))+4)+1)</f>
        <v>0</v>
      </c>
      <c r="HS32" s="18">
        <f ca="1">IF(ISNA(MATCH(HS$3,Ferien!$AB$5:$AB$44,0)),IF(HR32&gt;0,IF(AND(HR32=1,HQ32=0),0,HR32-1),0),INDIRECT("Ferien!$BD"&amp;(MATCH(HS$3,Ferien!$AB$5:$AB$44,0))+4)+1)</f>
        <v>0</v>
      </c>
      <c r="HT32" s="18">
        <f ca="1">IF(ISNA(MATCH(HT$3,Ferien!$AB$5:$AB$44,0)),IF(HS32&gt;0,IF(AND(HS32=1,HR32=0),0,HS32-1),0),INDIRECT("Ferien!$BD"&amp;(MATCH(HT$3,Ferien!$AB$5:$AB$44,0))+4)+1)</f>
        <v>0</v>
      </c>
      <c r="HU32" s="18">
        <f ca="1">IF(ISNA(MATCH(HU$3,Ferien!$AB$5:$AB$44,0)),IF(HT32&gt;0,IF(AND(HT32=1,HS32=0),0,HT32-1),0),INDIRECT("Ferien!$BD"&amp;(MATCH(HU$3,Ferien!$AB$5:$AB$44,0))+4)+1)</f>
        <v>0</v>
      </c>
      <c r="HV32" s="18">
        <f ca="1">IF(ISNA(MATCH(HV$3,Ferien!$AB$5:$AB$44,0)),IF(HU32&gt;0,IF(AND(HU32=1,HT32=0),0,HU32-1),0),INDIRECT("Ferien!$BD"&amp;(MATCH(HV$3,Ferien!$AB$5:$AB$44,0))+4)+1)</f>
        <v>0</v>
      </c>
      <c r="HW32" s="18">
        <f ca="1">IF(ISNA(MATCH(HW$3,Ferien!$AB$5:$AB$44,0)),IF(HV32&gt;0,IF(AND(HV32=1,HU32=0),0,HV32-1),0),INDIRECT("Ferien!$BD"&amp;(MATCH(HW$3,Ferien!$AB$5:$AB$44,0))+4)+1)</f>
        <v>0</v>
      </c>
      <c r="HX32" s="18">
        <f ca="1">IF(ISNA(MATCH(HX$3,Ferien!$AB$5:$AB$44,0)),IF(HW32&gt;0,IF(AND(HW32=1,HV32=0),0,HW32-1),0),INDIRECT("Ferien!$BD"&amp;(MATCH(HX$3,Ferien!$AB$5:$AB$44,0))+4)+1)</f>
        <v>0</v>
      </c>
      <c r="HY32" s="18">
        <f ca="1">IF(ISNA(MATCH(HY$3,Ferien!$AB$5:$AB$44,0)),IF(HX32&gt;0,IF(AND(HX32=1,HW32=0),0,HX32-1),0),INDIRECT("Ferien!$BD"&amp;(MATCH(HY$3,Ferien!$AB$5:$AB$44,0))+4)+1)</f>
        <v>0</v>
      </c>
      <c r="HZ32" s="18">
        <f ca="1">IF(ISNA(MATCH(HZ$3,Ferien!$AB$5:$AB$44,0)),IF(HY32&gt;0,IF(AND(HY32=1,HX32=0),0,HY32-1),0),INDIRECT("Ferien!$BD"&amp;(MATCH(HZ$3,Ferien!$AB$5:$AB$44,0))+4)+1)</f>
        <v>0</v>
      </c>
      <c r="IA32" s="18">
        <f ca="1">IF(ISNA(MATCH(IA$3,Ferien!$AB$5:$AB$44,0)),IF(HZ32&gt;0,IF(AND(HZ32=1,HY32=0),0,HZ32-1),0),INDIRECT("Ferien!$BD"&amp;(MATCH(IA$3,Ferien!$AB$5:$AB$44,0))+4)+1)</f>
        <v>0</v>
      </c>
      <c r="IB32" s="18">
        <f ca="1">IF(ISNA(MATCH(IB$3,Ferien!$AB$5:$AB$44,0)),IF(IA32&gt;0,IF(AND(IA32=1,HZ32=0),0,IA32-1),0),INDIRECT("Ferien!$BD"&amp;(MATCH(IB$3,Ferien!$AB$5:$AB$44,0))+4)+1)</f>
        <v>0</v>
      </c>
      <c r="IC32" s="18">
        <f ca="1">IF(ISNA(MATCH(IC$3,Ferien!$AB$5:$AB$44,0)),IF(IB32&gt;0,IF(AND(IB32=1,IA32=0),0,IB32-1),0),INDIRECT("Ferien!$BD"&amp;(MATCH(IC$3,Ferien!$AB$5:$AB$44,0))+4)+1)</f>
        <v>0</v>
      </c>
      <c r="ID32" s="18">
        <f ca="1">IF(ISNA(MATCH(ID$3,Ferien!$AB$5:$AB$44,0)),IF(IC32&gt;0,IF(AND(IC32=1,IB32=0),0,IC32-1),0),INDIRECT("Ferien!$BD"&amp;(MATCH(ID$3,Ferien!$AB$5:$AB$44,0))+4)+1)</f>
        <v>0</v>
      </c>
      <c r="IE32" s="18">
        <f ca="1">IF(ISNA(MATCH(IE$3,Ferien!$AB$5:$AB$44,0)),IF(ID32&gt;0,IF(AND(ID32=1,IC32=0),0,ID32-1),0),INDIRECT("Ferien!$BD"&amp;(MATCH(IE$3,Ferien!$AB$5:$AB$44,0))+4)+1)</f>
        <v>0</v>
      </c>
      <c r="IF32" s="18">
        <f ca="1">IF(ISNA(MATCH(IF$3,Ferien!$AB$5:$AB$44,0)),IF(IE32&gt;0,IF(AND(IE32=1,ID32=0),0,IE32-1),0),INDIRECT("Ferien!$BD"&amp;(MATCH(IF$3,Ferien!$AB$5:$AB$44,0))+4)+1)</f>
        <v>0</v>
      </c>
      <c r="IG32" s="18">
        <f ca="1">IF(ISNA(MATCH(IG$3,Ferien!$AB$5:$AB$44,0)),IF(IF32&gt;0,IF(AND(IF32=1,IE32=0),0,IF32-1),0),INDIRECT("Ferien!$BD"&amp;(MATCH(IG$3,Ferien!$AB$5:$AB$44,0))+4)+1)</f>
        <v>0</v>
      </c>
      <c r="IH32" s="18">
        <f ca="1">IF(ISNA(MATCH(IH$3,Ferien!$AB$5:$AB$44,0)),IF(IG32&gt;0,IF(AND(IG32=1,IF32=0),0,IG32-1),0),INDIRECT("Ferien!$BD"&amp;(MATCH(IH$3,Ferien!$AB$5:$AB$44,0))+4)+1)</f>
        <v>0</v>
      </c>
      <c r="II32" s="18">
        <f ca="1">IF(ISNA(MATCH(II$3,Ferien!$AB$5:$AB$44,0)),IF(IH32&gt;0,IF(AND(IH32=1,IG32=0),0,IH32-1),0),INDIRECT("Ferien!$BD"&amp;(MATCH(II$3,Ferien!$AB$5:$AB$44,0))+4)+1)</f>
        <v>0</v>
      </c>
      <c r="IJ32" s="18">
        <f ca="1">IF(ISNA(MATCH(IJ$3,Ferien!$AB$5:$AB$44,0)),IF(II32&gt;0,IF(AND(II32=1,IH32=0),0,II32-1),0),INDIRECT("Ferien!$BD"&amp;(MATCH(IJ$3,Ferien!$AB$5:$AB$44,0))+4)+1)</f>
        <v>0</v>
      </c>
      <c r="IK32" s="18">
        <f ca="1">IF(ISNA(MATCH(IK$3,Ferien!$AB$5:$AB$44,0)),IF(IJ32&gt;0,IF(AND(IJ32=1,II32=0),0,IJ32-1),0),INDIRECT("Ferien!$BD"&amp;(MATCH(IK$3,Ferien!$AB$5:$AB$44,0))+4)+1)</f>
        <v>0</v>
      </c>
      <c r="IL32" s="18">
        <f ca="1">IF(ISNA(MATCH(IL$3,Ferien!$AB$5:$AB$44,0)),IF(IK32&gt;0,IF(AND(IK32=1,IJ32=0),0,IK32-1),0),INDIRECT("Ferien!$BD"&amp;(MATCH(IL$3,Ferien!$AB$5:$AB$44,0))+4)+1)</f>
        <v>0</v>
      </c>
      <c r="IM32" s="18">
        <f ca="1">IF(ISNA(MATCH(IM$3,Ferien!$AB$5:$AB$44,0)),IF(IL32&gt;0,IF(AND(IL32=1,IK32=0),0,IL32-1),0),INDIRECT("Ferien!$BD"&amp;(MATCH(IM$3,Ferien!$AB$5:$AB$44,0))+4)+1)</f>
        <v>0</v>
      </c>
      <c r="IN32" s="18">
        <f ca="1">IF(ISNA(MATCH(IN$3,Ferien!$AB$5:$AB$44,0)),IF(IM32&gt;0,IF(AND(IM32=1,IL32=0),0,IM32-1),0),INDIRECT("Ferien!$BD"&amp;(MATCH(IN$3,Ferien!$AB$5:$AB$44,0))+4)+1)</f>
        <v>0</v>
      </c>
      <c r="IO32" s="18">
        <f ca="1">IF(ISNA(MATCH(IO$3,Ferien!$AB$5:$AB$44,0)),IF(IN32&gt;0,IF(AND(IN32=1,IM32=0),0,IN32-1),0),INDIRECT("Ferien!$BD"&amp;(MATCH(IO$3,Ferien!$AB$5:$AB$44,0))+4)+1)</f>
        <v>0</v>
      </c>
      <c r="IP32" s="18">
        <f ca="1">IF(ISNA(MATCH(IP$3,Ferien!$AB$5:$AB$44,0)),IF(IO32&gt;0,IF(AND(IO32=1,IN32=0),0,IO32-1),0),INDIRECT("Ferien!$BD"&amp;(MATCH(IP$3,Ferien!$AB$5:$AB$44,0))+4)+1)</f>
        <v>0</v>
      </c>
      <c r="IQ32" s="18">
        <f ca="1">IF(ISNA(MATCH(IQ$3,Ferien!$AB$5:$AB$44,0)),IF(IP32&gt;0,IF(AND(IP32=1,IO32=0),0,IP32-1),0),INDIRECT("Ferien!$BD"&amp;(MATCH(IQ$3,Ferien!$AB$5:$AB$44,0))+4)+1)</f>
        <v>0</v>
      </c>
      <c r="IR32" s="18">
        <f ca="1">IF(ISNA(MATCH(IR$3,Ferien!$AB$5:$AB$44,0)),IF(IQ32&gt;0,IF(AND(IQ32=1,IP32=0),0,IQ32-1),0),INDIRECT("Ferien!$BD"&amp;(MATCH(IR$3,Ferien!$AB$5:$AB$44,0))+4)+1)</f>
        <v>0</v>
      </c>
      <c r="IS32" s="18">
        <f ca="1">IF(ISNA(MATCH(IS$3,Ferien!$AB$5:$AB$44,0)),IF(IR32&gt;0,IF(AND(IR32=1,IQ32=0),0,IR32-1),0),INDIRECT("Ferien!$BD"&amp;(MATCH(IS$3,Ferien!$AB$5:$AB$44,0))+4)+1)</f>
        <v>0</v>
      </c>
      <c r="IT32" s="18">
        <f ca="1">IF(ISNA(MATCH(IT$3,Ferien!$AB$5:$AB$44,0)),IF(IS32&gt;0,IF(AND(IS32=1,IR32=0),0,IS32-1),0),INDIRECT("Ferien!$BD"&amp;(MATCH(IT$3,Ferien!$AB$5:$AB$44,0))+4)+1)</f>
        <v>0</v>
      </c>
      <c r="IU32" s="18">
        <f ca="1">IF(ISNA(MATCH(IU$3,Ferien!$AB$5:$AB$44,0)),IF(IT32&gt;0,IF(AND(IT32=1,IS32=0),0,IT32-1),0),INDIRECT("Ferien!$BD"&amp;(MATCH(IU$3,Ferien!$AB$5:$AB$44,0))+4)+1)</f>
        <v>0</v>
      </c>
      <c r="IV32" s="18">
        <f ca="1">IF(ISNA(MATCH(IV$3,Ferien!$AB$5:$AB$44,0)),IF(IU32&gt;0,IF(AND(IU32=1,IT32=0),0,IU32-1),0),INDIRECT("Ferien!$BD"&amp;(MATCH(IV$3,Ferien!$AB$5:$AB$44,0))+4)+1)</f>
        <v>0</v>
      </c>
      <c r="IW32" s="18">
        <f ca="1">IF(ISNA(MATCH(IW$3,Ferien!$AB$5:$AB$44,0)),IF(IV32&gt;0,IF(AND(IV32=1,IU32=0),0,IV32-1),0),INDIRECT("Ferien!$BD"&amp;(MATCH(IW$3,Ferien!$AB$5:$AB$44,0))+4)+1)</f>
        <v>0</v>
      </c>
      <c r="IX32" s="18">
        <f ca="1">IF(ISNA(MATCH(IX$3,Ferien!$AB$5:$AB$44,0)),IF(IW32&gt;0,IF(AND(IW32=1,IV32=0),0,IW32-1),0),INDIRECT("Ferien!$BD"&amp;(MATCH(IX$3,Ferien!$AB$5:$AB$44,0))+4)+1)</f>
        <v>0</v>
      </c>
      <c r="IY32" s="18">
        <f ca="1">IF(ISNA(MATCH(IY$3,Ferien!$AB$5:$AB$44,0)),IF(IX32&gt;0,IF(AND(IX32=1,IW32=0),0,IX32-1),0),INDIRECT("Ferien!$BD"&amp;(MATCH(IY$3,Ferien!$AB$5:$AB$44,0))+4)+1)</f>
        <v>0</v>
      </c>
      <c r="IZ32" s="18">
        <f ca="1">IF(ISNA(MATCH(IZ$3,Ferien!$AB$5:$AB$44,0)),IF(IY32&gt;0,IF(AND(IY32=1,IX32=0),0,IY32-1),0),INDIRECT("Ferien!$BD"&amp;(MATCH(IZ$3,Ferien!$AB$5:$AB$44,0))+4)+1)</f>
        <v>0</v>
      </c>
      <c r="JA32" s="18">
        <f ca="1">IF(ISNA(MATCH(JA$3,Ferien!$AB$5:$AB$44,0)),IF(IZ32&gt;0,IF(AND(IZ32=1,IY32=0),0,IZ32-1),0),INDIRECT("Ferien!$BD"&amp;(MATCH(JA$3,Ferien!$AB$5:$AB$44,0))+4)+1)</f>
        <v>0</v>
      </c>
      <c r="JB32" s="18">
        <f ca="1">IF(ISNA(MATCH(JB$3,Ferien!$AB$5:$AB$44,0)),IF(JA32&gt;0,IF(AND(JA32=1,IZ32=0),0,JA32-1),0),INDIRECT("Ferien!$BD"&amp;(MATCH(JB$3,Ferien!$AB$5:$AB$44,0))+4)+1)</f>
        <v>0</v>
      </c>
      <c r="JC32" s="18">
        <f ca="1">IF(ISNA(MATCH(JC$3,Ferien!$AB$5:$AB$44,0)),IF(JB32&gt;0,IF(AND(JB32=1,JA32=0),0,JB32-1),0),INDIRECT("Ferien!$BD"&amp;(MATCH(JC$3,Ferien!$AB$5:$AB$44,0))+4)+1)</f>
        <v>0</v>
      </c>
      <c r="JD32" s="18">
        <f ca="1">IF(ISNA(MATCH(JD$3,Ferien!$AB$5:$AB$44,0)),IF(JC32&gt;0,IF(AND(JC32=1,JB32=0),0,JC32-1),0),INDIRECT("Ferien!$BD"&amp;(MATCH(JD$3,Ferien!$AB$5:$AB$44,0))+4)+1)</f>
        <v>0</v>
      </c>
      <c r="JE32" s="18">
        <f ca="1">IF(ISNA(MATCH(JE$3,Ferien!$AB$5:$AB$44,0)),IF(JD32&gt;0,IF(AND(JD32=1,JC32=0),0,JD32-1),0),INDIRECT("Ferien!$BD"&amp;(MATCH(JE$3,Ferien!$AB$5:$AB$44,0))+4)+1)</f>
        <v>0</v>
      </c>
      <c r="JF32" s="18">
        <f ca="1">IF(ISNA(MATCH(JF$3,Ferien!$AB$5:$AB$44,0)),IF(JE32&gt;0,IF(AND(JE32=1,JD32=0),0,JE32-1),0),INDIRECT("Ferien!$BD"&amp;(MATCH(JF$3,Ferien!$AB$5:$AB$44,0))+4)+1)</f>
        <v>0</v>
      </c>
      <c r="JG32" s="18">
        <f ca="1">IF(ISNA(MATCH(JG$3,Ferien!$AB$5:$AB$44,0)),IF(JF32&gt;0,IF(AND(JF32=1,JE32=0),0,JF32-1),0),INDIRECT("Ferien!$BD"&amp;(MATCH(JG$3,Ferien!$AB$5:$AB$44,0))+4)+1)</f>
        <v>0</v>
      </c>
      <c r="JH32" s="18">
        <f ca="1">IF(ISNA(MATCH(JH$3,Ferien!$AB$5:$AB$44,0)),IF(JG32&gt;0,IF(AND(JG32=1,JF32=0),0,JG32-1),0),INDIRECT("Ferien!$BD"&amp;(MATCH(JH$3,Ferien!$AB$5:$AB$44,0))+4)+1)</f>
        <v>0</v>
      </c>
      <c r="JI32" s="18">
        <f ca="1">IF(ISNA(MATCH(JI$3,Ferien!$AB$5:$AB$44,0)),IF(JH32&gt;0,IF(AND(JH32=1,JG32=0),0,JH32-1),0),INDIRECT("Ferien!$BD"&amp;(MATCH(JI$3,Ferien!$AB$5:$AB$44,0))+4)+1)</f>
        <v>0</v>
      </c>
      <c r="JJ32" s="18">
        <f ca="1">IF(ISNA(MATCH(JJ$3,Ferien!$AB$5:$AB$44,0)),IF(JI32&gt;0,IF(AND(JI32=1,JH32=0),0,JI32-1),0),INDIRECT("Ferien!$BD"&amp;(MATCH(JJ$3,Ferien!$AB$5:$AB$44,0))+4)+1)</f>
        <v>0</v>
      </c>
      <c r="JK32" s="18">
        <f ca="1">IF(ISNA(MATCH(JK$3,Ferien!$AB$5:$AB$44,0)),IF(JJ32&gt;0,IF(AND(JJ32=1,JI32=0),0,JJ32-1),0),INDIRECT("Ferien!$BD"&amp;(MATCH(JK$3,Ferien!$AB$5:$AB$44,0))+4)+1)</f>
        <v>0</v>
      </c>
      <c r="JL32" s="18">
        <f ca="1">IF(ISNA(MATCH(JL$3,Ferien!$AB$5:$AB$44,0)),IF(JK32&gt;0,IF(AND(JK32=1,JJ32=0),0,JK32-1),0),INDIRECT("Ferien!$BD"&amp;(MATCH(JL$3,Ferien!$AB$5:$AB$44,0))+4)+1)</f>
        <v>0</v>
      </c>
      <c r="JM32" s="18">
        <f ca="1">IF(ISNA(MATCH(JM$3,Ferien!$AB$5:$AB$44,0)),IF(JL32&gt;0,IF(AND(JL32=1,JK32=0),0,JL32-1),0),INDIRECT("Ferien!$BD"&amp;(MATCH(JM$3,Ferien!$AB$5:$AB$44,0))+4)+1)</f>
        <v>0</v>
      </c>
      <c r="JN32" s="18">
        <f ca="1">IF(ISNA(MATCH(JN$3,Ferien!$AB$5:$AB$44,0)),IF(JM32&gt;0,IF(AND(JM32=1,JL32=0),0,JM32-1),0),INDIRECT("Ferien!$BD"&amp;(MATCH(JN$3,Ferien!$AB$5:$AB$44,0))+4)+1)</f>
        <v>0</v>
      </c>
      <c r="JO32" s="18">
        <f ca="1">IF(ISNA(MATCH(JO$3,Ferien!$AB$5:$AB$44,0)),IF(JN32&gt;0,IF(AND(JN32=1,JM32=0),0,JN32-1),0),INDIRECT("Ferien!$BD"&amp;(MATCH(JO$3,Ferien!$AB$5:$AB$44,0))+4)+1)</f>
        <v>0</v>
      </c>
      <c r="JP32" s="18">
        <f ca="1">IF(ISNA(MATCH(JP$3,Ferien!$AB$5:$AB$44,0)),IF(JO32&gt;0,IF(AND(JO32=1,JN32=0),0,JO32-1),0),INDIRECT("Ferien!$BD"&amp;(MATCH(JP$3,Ferien!$AB$5:$AB$44,0))+4)+1)</f>
        <v>0</v>
      </c>
      <c r="JQ32" s="18">
        <f ca="1">IF(ISNA(MATCH(JQ$3,Ferien!$AB$5:$AB$44,0)),IF(JP32&gt;0,IF(AND(JP32=1,JO32=0),0,JP32-1),0),INDIRECT("Ferien!$BD"&amp;(MATCH(JQ$3,Ferien!$AB$5:$AB$44,0))+4)+1)</f>
        <v>0</v>
      </c>
      <c r="JR32" s="18">
        <f ca="1">IF(ISNA(MATCH(JR$3,Ferien!$AB$5:$AB$44,0)),IF(JQ32&gt;0,IF(AND(JQ32=1,JP32=0),0,JQ32-1),0),INDIRECT("Ferien!$BD"&amp;(MATCH(JR$3,Ferien!$AB$5:$AB$44,0))+4)+1)</f>
        <v>0</v>
      </c>
      <c r="JS32" s="18">
        <f ca="1">IF(ISNA(MATCH(JS$3,Ferien!$AB$5:$AB$44,0)),IF(JR32&gt;0,IF(AND(JR32=1,JQ32=0),0,JR32-1),0),INDIRECT("Ferien!$BD"&amp;(MATCH(JS$3,Ferien!$AB$5:$AB$44,0))+4)+1)</f>
        <v>0</v>
      </c>
      <c r="JT32" s="18">
        <f ca="1">IF(ISNA(MATCH(JT$3,Ferien!$AB$5:$AB$44,0)),IF(JS32&gt;0,IF(AND(JS32=1,JR32=0),0,JS32-1),0),INDIRECT("Ferien!$BD"&amp;(MATCH(JT$3,Ferien!$AB$5:$AB$44,0))+4)+1)</f>
        <v>0</v>
      </c>
      <c r="JU32" s="18">
        <f ca="1">IF(ISNA(MATCH(JU$3,Ferien!$AB$5:$AB$44,0)),IF(JT32&gt;0,IF(AND(JT32=1,JS32=0),0,JT32-1),0),INDIRECT("Ferien!$BD"&amp;(MATCH(JU$3,Ferien!$AB$5:$AB$44,0))+4)+1)</f>
        <v>0</v>
      </c>
      <c r="JV32" s="18">
        <f ca="1">IF(ISNA(MATCH(JV$3,Ferien!$AB$5:$AB$44,0)),IF(JU32&gt;0,IF(AND(JU32=1,JT32=0),0,JU32-1),0),INDIRECT("Ferien!$BD"&amp;(MATCH(JV$3,Ferien!$AB$5:$AB$44,0))+4)+1)</f>
        <v>0</v>
      </c>
      <c r="JW32" s="18">
        <f ca="1">IF(ISNA(MATCH(JW$3,Ferien!$AB$5:$AB$44,0)),IF(JV32&gt;0,IF(AND(JV32=1,JU32=0),0,JV32-1),0),INDIRECT("Ferien!$BD"&amp;(MATCH(JW$3,Ferien!$AB$5:$AB$44,0))+4)+1)</f>
        <v>0</v>
      </c>
      <c r="JX32" s="18">
        <f ca="1">IF(ISNA(MATCH(JX$3,Ferien!$AB$5:$AB$44,0)),IF(JW32&gt;0,IF(AND(JW32=1,JV32=0),0,JW32-1),0),INDIRECT("Ferien!$BD"&amp;(MATCH(JX$3,Ferien!$AB$5:$AB$44,0))+4)+1)</f>
        <v>0</v>
      </c>
      <c r="JY32" s="18">
        <f ca="1">IF(ISNA(MATCH(JY$3,Ferien!$AB$5:$AB$44,0)),IF(JX32&gt;0,IF(AND(JX32=1,JW32=0),0,JX32-1),0),INDIRECT("Ferien!$BD"&amp;(MATCH(JY$3,Ferien!$AB$5:$AB$44,0))+4)+1)</f>
        <v>0</v>
      </c>
      <c r="JZ32" s="18">
        <f ca="1">IF(ISNA(MATCH(JZ$3,Ferien!$AB$5:$AB$44,0)),IF(JY32&gt;0,IF(AND(JY32=1,JX32=0),0,JY32-1),0),INDIRECT("Ferien!$BD"&amp;(MATCH(JZ$3,Ferien!$AB$5:$AB$44,0))+4)+1)</f>
        <v>0</v>
      </c>
      <c r="KA32" s="18">
        <f ca="1">IF(ISNA(MATCH(KA$3,Ferien!$AB$5:$AB$44,0)),IF(JZ32&gt;0,IF(AND(JZ32=1,JY32=0),0,JZ32-1),0),INDIRECT("Ferien!$BD"&amp;(MATCH(KA$3,Ferien!$AB$5:$AB$44,0))+4)+1)</f>
        <v>0</v>
      </c>
      <c r="KB32" s="18">
        <f ca="1">IF(ISNA(MATCH(KB$3,Ferien!$AB$5:$AB$44,0)),IF(KA32&gt;0,IF(AND(KA32=1,JZ32=0),0,KA32-1),0),INDIRECT("Ferien!$BD"&amp;(MATCH(KB$3,Ferien!$AB$5:$AB$44,0))+4)+1)</f>
        <v>0</v>
      </c>
      <c r="KC32" s="18">
        <f ca="1">IF(ISNA(MATCH(KC$3,Ferien!$AB$5:$AB$44,0)),IF(KB32&gt;0,IF(AND(KB32=1,KA32=0),0,KB32-1),0),INDIRECT("Ferien!$BD"&amp;(MATCH(KC$3,Ferien!$AB$5:$AB$44,0))+4)+1)</f>
        <v>0</v>
      </c>
      <c r="KD32" s="18">
        <f ca="1">IF(ISNA(MATCH(KD$3,Ferien!$AB$5:$AB$44,0)),IF(KC32&gt;0,IF(AND(KC32=1,KB32=0),0,KC32-1),0),INDIRECT("Ferien!$BD"&amp;(MATCH(KD$3,Ferien!$AB$5:$AB$44,0))+4)+1)</f>
        <v>0</v>
      </c>
      <c r="KE32" s="18">
        <f ca="1">IF(ISNA(MATCH(KE$3,Ferien!$AB$5:$AB$44,0)),IF(KD32&gt;0,IF(AND(KD32=1,KC32=0),0,KD32-1),0),INDIRECT("Ferien!$BD"&amp;(MATCH(KE$3,Ferien!$AB$5:$AB$44,0))+4)+1)</f>
        <v>0</v>
      </c>
      <c r="KF32" s="18">
        <f ca="1">IF(ISNA(MATCH(KF$3,Ferien!$AB$5:$AB$44,0)),IF(KE32&gt;0,IF(AND(KE32=1,KD32=0),0,KE32-1),0),INDIRECT("Ferien!$BD"&amp;(MATCH(KF$3,Ferien!$AB$5:$AB$44,0))+4)+1)</f>
        <v>0</v>
      </c>
      <c r="KG32" s="18">
        <f ca="1">IF(ISNA(MATCH(KG$3,Ferien!$AB$5:$AB$44,0)),IF(KF32&gt;0,IF(AND(KF32=1,KE32=0),0,KF32-1),0),INDIRECT("Ferien!$BD"&amp;(MATCH(KG$3,Ferien!$AB$5:$AB$44,0))+4)+1)</f>
        <v>0</v>
      </c>
      <c r="KH32" s="18">
        <f ca="1">IF(ISNA(MATCH(KH$3,Ferien!$AB$5:$AB$44,0)),IF(KG32&gt;0,IF(AND(KG32=1,KF32=0),0,KG32-1),0),INDIRECT("Ferien!$BD"&amp;(MATCH(KH$3,Ferien!$AB$5:$AB$44,0))+4)+1)</f>
        <v>0</v>
      </c>
      <c r="KI32" s="18">
        <f ca="1">IF(ISNA(MATCH(KI$3,Ferien!$AB$5:$AB$44,0)),IF(KH32&gt;0,IF(AND(KH32=1,KG32=0),0,KH32-1),0),INDIRECT("Ferien!$BD"&amp;(MATCH(KI$3,Ferien!$AB$5:$AB$44,0))+4)+1)</f>
        <v>0</v>
      </c>
      <c r="KJ32" s="18">
        <f ca="1">IF(ISNA(MATCH(KJ$3,Ferien!$AB$5:$AB$44,0)),IF(KI32&gt;0,IF(AND(KI32=1,KH32=0),0,KI32-1),0),INDIRECT("Ferien!$BD"&amp;(MATCH(KJ$3,Ferien!$AB$5:$AB$44,0))+4)+1)</f>
        <v>0</v>
      </c>
      <c r="KK32" s="18">
        <f ca="1">IF(ISNA(MATCH(KK$3,Ferien!$AB$5:$AB$44,0)),IF(KJ32&gt;0,IF(AND(KJ32=1,KI32=0),0,KJ32-1),0),INDIRECT("Ferien!$BD"&amp;(MATCH(KK$3,Ferien!$AB$5:$AB$44,0))+4)+1)</f>
        <v>0</v>
      </c>
      <c r="KL32" s="18">
        <f ca="1">IF(ISNA(MATCH(KL$3,Ferien!$AB$5:$AB$44,0)),IF(KK32&gt;0,IF(AND(KK32=1,KJ32=0),0,KK32-1),0),INDIRECT("Ferien!$BD"&amp;(MATCH(KL$3,Ferien!$AB$5:$AB$44,0))+4)+1)</f>
        <v>0</v>
      </c>
      <c r="KM32" s="18">
        <f ca="1">IF(ISNA(MATCH(KM$3,Ferien!$AB$5:$AB$44,0)),IF(KL32&gt;0,IF(AND(KL32=1,KK32=0),0,KL32-1),0),INDIRECT("Ferien!$BD"&amp;(MATCH(KM$3,Ferien!$AB$5:$AB$44,0))+4)+1)</f>
        <v>0</v>
      </c>
      <c r="KN32" s="18">
        <f ca="1">IF(ISNA(MATCH(KN$3,Ferien!$AB$5:$AB$44,0)),IF(KM32&gt;0,IF(AND(KM32=1,KL32=0),0,KM32-1),0),INDIRECT("Ferien!$BD"&amp;(MATCH(KN$3,Ferien!$AB$5:$AB$44,0))+4)+1)</f>
        <v>0</v>
      </c>
      <c r="KO32" s="18">
        <f ca="1">IF(ISNA(MATCH(KO$3,Ferien!$AB$5:$AB$44,0)),IF(KN32&gt;0,IF(AND(KN32=1,KM32=0),0,KN32-1),0),INDIRECT("Ferien!$BD"&amp;(MATCH(KO$3,Ferien!$AB$5:$AB$44,0))+4)+1)</f>
        <v>0</v>
      </c>
      <c r="KP32" s="18">
        <f ca="1">IF(ISNA(MATCH(KP$3,Ferien!$AB$5:$AB$44,0)),IF(KO32&gt;0,IF(AND(KO32=1,KN32=0),0,KO32-1),0),INDIRECT("Ferien!$BD"&amp;(MATCH(KP$3,Ferien!$AB$5:$AB$44,0))+4)+1)</f>
        <v>0</v>
      </c>
      <c r="KQ32" s="18">
        <f ca="1">IF(ISNA(MATCH(KQ$3,Ferien!$AB$5:$AB$44,0)),IF(KP32&gt;0,IF(AND(KP32=1,KO32=0),0,KP32-1),0),INDIRECT("Ferien!$BD"&amp;(MATCH(KQ$3,Ferien!$AB$5:$AB$44,0))+4)+1)</f>
        <v>0</v>
      </c>
      <c r="KR32" s="18">
        <f ca="1">IF(ISNA(MATCH(KR$3,Ferien!$AB$5:$AB$44,0)),IF(KQ32&gt;0,IF(AND(KQ32=1,KP32=0),0,KQ32-1),0),INDIRECT("Ferien!$BD"&amp;(MATCH(KR$3,Ferien!$AB$5:$AB$44,0))+4)+1)</f>
        <v>0</v>
      </c>
      <c r="KS32" s="18">
        <f ca="1">IF(ISNA(MATCH(KS$3,Ferien!$AB$5:$AB$44,0)),IF(KR32&gt;0,IF(AND(KR32=1,KQ32=0),0,KR32-1),0),INDIRECT("Ferien!$BD"&amp;(MATCH(KS$3,Ferien!$AB$5:$AB$44,0))+4)+1)</f>
        <v>0</v>
      </c>
      <c r="KT32" s="18">
        <f ca="1">IF(ISNA(MATCH(KT$3,Ferien!$AB$5:$AB$44,0)),IF(KS32&gt;0,IF(AND(KS32=1,KR32=0),0,KS32-1),0),INDIRECT("Ferien!$BD"&amp;(MATCH(KT$3,Ferien!$AB$5:$AB$44,0))+4)+1)</f>
        <v>0</v>
      </c>
      <c r="KU32" s="18">
        <f ca="1">IF(ISNA(MATCH(KU$3,Ferien!$AB$5:$AB$44,0)),IF(KT32&gt;0,IF(AND(KT32=1,KS32=0),0,KT32-1),0),INDIRECT("Ferien!$BD"&amp;(MATCH(KU$3,Ferien!$AB$5:$AB$44,0))+4)+1)</f>
        <v>0</v>
      </c>
      <c r="KV32" s="18">
        <f ca="1">IF(ISNA(MATCH(KV$3,Ferien!$AB$5:$AB$44,0)),IF(KU32&gt;0,IF(AND(KU32=1,KT32=0),0,KU32-1),0),INDIRECT("Ferien!$BD"&amp;(MATCH(KV$3,Ferien!$AB$5:$AB$44,0))+4)+1)</f>
        <v>0</v>
      </c>
      <c r="KW32" s="18">
        <f ca="1">IF(ISNA(MATCH(KW$3,Ferien!$AB$5:$AB$44,0)),IF(KV32&gt;0,IF(AND(KV32=1,KU32=0),0,KV32-1),0),INDIRECT("Ferien!$BD"&amp;(MATCH(KW$3,Ferien!$AB$5:$AB$44,0))+4)+1)</f>
        <v>0</v>
      </c>
      <c r="KX32" s="18">
        <f ca="1">IF(ISNA(MATCH(KX$3,Ferien!$AB$5:$AB$44,0)),IF(KW32&gt;0,IF(AND(KW32=1,KV32=0),0,KW32-1),0),INDIRECT("Ferien!$BD"&amp;(MATCH(KX$3,Ferien!$AB$5:$AB$44,0))+4)+1)</f>
        <v>0</v>
      </c>
      <c r="KY32" s="18">
        <f ca="1">IF(ISNA(MATCH(KY$3,Ferien!$AB$5:$AB$44,0)),IF(KX32&gt;0,IF(AND(KX32=1,KW32=0),0,KX32-1),0),INDIRECT("Ferien!$BD"&amp;(MATCH(KY$3,Ferien!$AB$5:$AB$44,0))+4)+1)</f>
        <v>0</v>
      </c>
      <c r="KZ32" s="18">
        <f ca="1">IF(ISNA(MATCH(KZ$3,Ferien!$AB$5:$AB$44,0)),IF(KY32&gt;0,IF(AND(KY32=1,KX32=0),0,KY32-1),0),INDIRECT("Ferien!$BD"&amp;(MATCH(KZ$3,Ferien!$AB$5:$AB$44,0))+4)+1)</f>
        <v>0</v>
      </c>
      <c r="LA32" s="18">
        <f ca="1">IF(ISNA(MATCH(LA$3,Ferien!$AB$5:$AB$44,0)),IF(KZ32&gt;0,IF(AND(KZ32=1,KY32=0),0,KZ32-1),0),INDIRECT("Ferien!$BD"&amp;(MATCH(LA$3,Ferien!$AB$5:$AB$44,0))+4)+1)</f>
        <v>0</v>
      </c>
      <c r="LB32" s="18">
        <f ca="1">IF(ISNA(MATCH(LB$3,Ferien!$AB$5:$AB$44,0)),IF(LA32&gt;0,IF(AND(LA32=1,KZ32=0),0,LA32-1),0),INDIRECT("Ferien!$BD"&amp;(MATCH(LB$3,Ferien!$AB$5:$AB$44,0))+4)+1)</f>
        <v>0</v>
      </c>
      <c r="LC32" s="18">
        <f ca="1">IF(ISNA(MATCH(LC$3,Ferien!$AB$5:$AB$44,0)),IF(LB32&gt;0,IF(AND(LB32=1,LA32=0),0,LB32-1),0),INDIRECT("Ferien!$BD"&amp;(MATCH(LC$3,Ferien!$AB$5:$AB$44,0))+4)+1)</f>
        <v>0</v>
      </c>
      <c r="LD32" s="18">
        <f ca="1">IF(ISNA(MATCH(LD$3,Ferien!$AB$5:$AB$44,0)),IF(LC32&gt;0,IF(AND(LC32=1,LB32=0),0,LC32-1),0),INDIRECT("Ferien!$BD"&amp;(MATCH(LD$3,Ferien!$AB$5:$AB$44,0))+4)+1)</f>
        <v>0</v>
      </c>
      <c r="LE32" s="18">
        <f ca="1">IF(ISNA(MATCH(LE$3,Ferien!$AB$5:$AB$44,0)),IF(LD32&gt;0,IF(AND(LD32=1,LC32=0),0,LD32-1),0),INDIRECT("Ferien!$BD"&amp;(MATCH(LE$3,Ferien!$AB$5:$AB$44,0))+4)+1)</f>
        <v>0</v>
      </c>
      <c r="LF32" s="18">
        <f ca="1">IF(ISNA(MATCH(LF$3,Ferien!$AB$5:$AB$44,0)),IF(LE32&gt;0,IF(AND(LE32=1,LD32=0),0,LE32-1),0),INDIRECT("Ferien!$BD"&amp;(MATCH(LF$3,Ferien!$AB$5:$AB$44,0))+4)+1)</f>
        <v>0</v>
      </c>
      <c r="LG32" s="18">
        <f ca="1">IF(ISNA(MATCH(LG$3,Ferien!$AB$5:$AB$44,0)),IF(LF32&gt;0,IF(AND(LF32=1,LE32=0),0,LF32-1),0),INDIRECT("Ferien!$BD"&amp;(MATCH(LG$3,Ferien!$AB$5:$AB$44,0))+4)+1)</f>
        <v>0</v>
      </c>
      <c r="LH32" s="18">
        <f ca="1">IF(ISNA(MATCH(LH$3,Ferien!$AB$5:$AB$44,0)),IF(LG32&gt;0,IF(AND(LG32=1,LF32=0),0,LG32-1),0),INDIRECT("Ferien!$BD"&amp;(MATCH(LH$3,Ferien!$AB$5:$AB$44,0))+4)+1)</f>
        <v>0</v>
      </c>
      <c r="LI32" s="18">
        <f ca="1">IF(ISNA(MATCH(LI$3,Ferien!$AB$5:$AB$44,0)),IF(LH32&gt;0,IF(AND(LH32=1,LG32=0),0,LH32-1),0),INDIRECT("Ferien!$BD"&amp;(MATCH(LI$3,Ferien!$AB$5:$AB$44,0))+4)+1)</f>
        <v>0</v>
      </c>
      <c r="LJ32" s="18">
        <f ca="1">IF(ISNA(MATCH(LJ$3,Ferien!$AB$5:$AB$44,0)),IF(LI32&gt;0,IF(AND(LI32=1,LH32=0),0,LI32-1),0),INDIRECT("Ferien!$BD"&amp;(MATCH(LJ$3,Ferien!$AB$5:$AB$44,0))+4)+1)</f>
        <v>0</v>
      </c>
      <c r="LK32" s="18">
        <f ca="1">IF(ISNA(MATCH(LK$3,Ferien!$AB$5:$AB$44,0)),IF(LJ32&gt;0,IF(AND(LJ32=1,LI32=0),0,LJ32-1),0),INDIRECT("Ferien!$BD"&amp;(MATCH(LK$3,Ferien!$AB$5:$AB$44,0))+4)+1)</f>
        <v>0</v>
      </c>
      <c r="LL32" s="18">
        <f ca="1">IF(ISNA(MATCH(LL$3,Ferien!$AB$5:$AB$44,0)),IF(LK32&gt;0,IF(AND(LK32=1,LJ32=0),0,LK32-1),0),INDIRECT("Ferien!$BD"&amp;(MATCH(LL$3,Ferien!$AB$5:$AB$44,0))+4)+1)</f>
        <v>0</v>
      </c>
      <c r="LM32" s="18">
        <f ca="1">IF(ISNA(MATCH(LM$3,Ferien!$AB$5:$AB$44,0)),IF(LL32&gt;0,IF(AND(LL32=1,LK32=0),0,LL32-1),0),INDIRECT("Ferien!$BD"&amp;(MATCH(LM$3,Ferien!$AB$5:$AB$44,0))+4)+1)</f>
        <v>0</v>
      </c>
      <c r="LN32" s="18">
        <f ca="1">IF(ISNA(MATCH(LN$3,Ferien!$AB$5:$AB$44,0)),IF(LM32&gt;0,IF(AND(LM32=1,LL32=0),0,LM32-1),0),INDIRECT("Ferien!$BD"&amp;(MATCH(LN$3,Ferien!$AB$5:$AB$44,0))+4)+1)</f>
        <v>0</v>
      </c>
      <c r="LO32" s="18">
        <f ca="1">IF(ISNA(MATCH(LO$3,Ferien!$AB$5:$AB$44,0)),IF(LN32&gt;0,IF(AND(LN32=1,LM32=0),0,LN32-1),0),INDIRECT("Ferien!$BD"&amp;(MATCH(LO$3,Ferien!$AB$5:$AB$44,0))+4)+1)</f>
        <v>0</v>
      </c>
      <c r="LP32" s="18">
        <f ca="1">IF(ISNA(MATCH(LP$3,Ferien!$AB$5:$AB$44,0)),IF(LO32&gt;0,IF(AND(LO32=1,LN32=0),0,LO32-1),0),INDIRECT("Ferien!$BD"&amp;(MATCH(LP$3,Ferien!$AB$5:$AB$44,0))+4)+1)</f>
        <v>0</v>
      </c>
      <c r="LQ32" s="18">
        <f ca="1">IF(ISNA(MATCH(LQ$3,Ferien!$AB$5:$AB$44,0)),IF(LP32&gt;0,IF(AND(LP32=1,LO32=0),0,LP32-1),0),INDIRECT("Ferien!$BD"&amp;(MATCH(LQ$3,Ferien!$AB$5:$AB$44,0))+4)+1)</f>
        <v>0</v>
      </c>
      <c r="LR32" s="18">
        <f ca="1">IF(ISNA(MATCH(LR$3,Ferien!$AB$5:$AB$44,0)),IF(LQ32&gt;0,IF(AND(LQ32=1,LP32=0),0,LQ32-1),0),INDIRECT("Ferien!$BD"&amp;(MATCH(LR$3,Ferien!$AB$5:$AB$44,0))+4)+1)</f>
        <v>0</v>
      </c>
      <c r="LS32" s="18">
        <f ca="1">IF(ISNA(MATCH(LS$3,Ferien!$AB$5:$AB$44,0)),IF(LR32&gt;0,IF(AND(LR32=1,LQ32=0),0,LR32-1),0),INDIRECT("Ferien!$BD"&amp;(MATCH(LS$3,Ferien!$AB$5:$AB$44,0))+4)+1)</f>
        <v>0</v>
      </c>
      <c r="LT32" s="18">
        <f ca="1">IF(ISNA(MATCH(LT$3,Ferien!$AB$5:$AB$44,0)),IF(LS32&gt;0,IF(AND(LS32=1,LR32=0),0,LS32-1),0),INDIRECT("Ferien!$BD"&amp;(MATCH(LT$3,Ferien!$AB$5:$AB$44,0))+4)+1)</f>
        <v>0</v>
      </c>
      <c r="LU32" s="18">
        <f ca="1">IF(ISNA(MATCH(LU$3,Ferien!$AB$5:$AB$44,0)),IF(LT32&gt;0,IF(AND(LT32=1,LS32=0),0,LT32-1),0),INDIRECT("Ferien!$BD"&amp;(MATCH(LU$3,Ferien!$AB$5:$AB$44,0))+4)+1)</f>
        <v>0</v>
      </c>
      <c r="LV32" s="18">
        <f ca="1">IF(ISNA(MATCH(LV$3,Ferien!$AB$5:$AB$44,0)),IF(LU32&gt;0,IF(AND(LU32=1,LT32=0),0,LU32-1),0),INDIRECT("Ferien!$BD"&amp;(MATCH(LV$3,Ferien!$AB$5:$AB$44,0))+4)+1)</f>
        <v>0</v>
      </c>
      <c r="LW32" s="18">
        <f ca="1">IF(ISNA(MATCH(LW$3,Ferien!$AB$5:$AB$44,0)),IF(LV32&gt;0,IF(AND(LV32=1,LU32=0),0,LV32-1),0),INDIRECT("Ferien!$BD"&amp;(MATCH(LW$3,Ferien!$AB$5:$AB$44,0))+4)+1)</f>
        <v>0</v>
      </c>
      <c r="LX32" s="18">
        <f ca="1">IF(ISNA(MATCH(LX$3,Ferien!$AB$5:$AB$44,0)),IF(LW32&gt;0,IF(AND(LW32=1,LV32=0),0,LW32-1),0),INDIRECT("Ferien!$BD"&amp;(MATCH(LX$3,Ferien!$AB$5:$AB$44,0))+4)+1)</f>
        <v>0</v>
      </c>
      <c r="LY32" s="18">
        <f ca="1">IF(ISNA(MATCH(LY$3,Ferien!$AB$5:$AB$44,0)),IF(LX32&gt;0,IF(AND(LX32=1,LW32=0),0,LX32-1),0),INDIRECT("Ferien!$BD"&amp;(MATCH(LY$3,Ferien!$AB$5:$AB$44,0))+4)+1)</f>
        <v>0</v>
      </c>
      <c r="LZ32" s="18">
        <f ca="1">IF(ISNA(MATCH(LZ$3,Ferien!$AB$5:$AB$44,0)),IF(LY32&gt;0,IF(AND(LY32=1,LX32=0),0,LY32-1),0),INDIRECT("Ferien!$BD"&amp;(MATCH(LZ$3,Ferien!$AB$5:$AB$44,0))+4)+1)</f>
        <v>0</v>
      </c>
      <c r="MA32" s="18">
        <f ca="1">IF(ISNA(MATCH(MA$3,Ferien!$AB$5:$AB$44,0)),IF(LZ32&gt;0,IF(AND(LZ32=1,LY32=0),0,LZ32-1),0),INDIRECT("Ferien!$BD"&amp;(MATCH(MA$3,Ferien!$AB$5:$AB$44,0))+4)+1)</f>
        <v>0</v>
      </c>
      <c r="MB32" s="18">
        <f ca="1">IF(ISNA(MATCH(MB$3,Ferien!$AB$5:$AB$44,0)),IF(MA32&gt;0,IF(AND(MA32=1,LZ32=0),0,MA32-1),0),INDIRECT("Ferien!$BD"&amp;(MATCH(MB$3,Ferien!$AB$5:$AB$44,0))+4)+1)</f>
        <v>0</v>
      </c>
      <c r="MC32" s="18">
        <f ca="1">IF(ISNA(MATCH(MC$3,Ferien!$AB$5:$AB$44,0)),IF(MB32&gt;0,IF(AND(MB32=1,MA32=0),0,MB32-1),0),INDIRECT("Ferien!$BD"&amp;(MATCH(MC$3,Ferien!$AB$5:$AB$44,0))+4)+1)</f>
        <v>0</v>
      </c>
      <c r="MD32" s="18">
        <f ca="1">IF(ISNA(MATCH(MD$3,Ferien!$AB$5:$AB$44,0)),IF(MC32&gt;0,IF(AND(MC32=1,MB32=0),0,MC32-1),0),INDIRECT("Ferien!$BD"&amp;(MATCH(MD$3,Ferien!$AB$5:$AB$44,0))+4)+1)</f>
        <v>0</v>
      </c>
      <c r="ME32" s="18">
        <f ca="1">IF(ISNA(MATCH(ME$3,Ferien!$AB$5:$AB$44,0)),IF(MD32&gt;0,IF(AND(MD32=1,MC32=0),0,MD32-1),0),INDIRECT("Ferien!$BD"&amp;(MATCH(ME$3,Ferien!$AB$5:$AB$44,0))+4)+1)</f>
        <v>0</v>
      </c>
      <c r="MF32" s="18">
        <f ca="1">IF(ISNA(MATCH(MF$3,Ferien!$AB$5:$AB$44,0)),IF(ME32&gt;0,IF(AND(ME32=1,MD32=0),0,ME32-1),0),INDIRECT("Ferien!$BD"&amp;(MATCH(MF$3,Ferien!$AB$5:$AB$44,0))+4)+1)</f>
        <v>0</v>
      </c>
      <c r="MG32" s="18">
        <f ca="1">IF(ISNA(MATCH(MG$3,Ferien!$AB$5:$AB$44,0)),IF(MF32&gt;0,IF(AND(MF32=1,ME32=0),0,MF32-1),0),INDIRECT("Ferien!$BD"&amp;(MATCH(MG$3,Ferien!$AB$5:$AB$44,0))+4)+1)</f>
        <v>0</v>
      </c>
      <c r="MH32" s="18">
        <f ca="1">IF(ISNA(MATCH(MH$3,Ferien!$AB$5:$AB$44,0)),IF(MG32&gt;0,IF(AND(MG32=1,MF32=0),0,MG32-1),0),INDIRECT("Ferien!$BD"&amp;(MATCH(MH$3,Ferien!$AB$5:$AB$44,0))+4)+1)</f>
        <v>0</v>
      </c>
      <c r="MI32" s="18">
        <f ca="1">IF(ISNA(MATCH(MI$3,Ferien!$AB$5:$AB$44,0)),IF(MH32&gt;0,IF(AND(MH32=1,MG32=0),0,MH32-1),0),INDIRECT("Ferien!$BD"&amp;(MATCH(MI$3,Ferien!$AB$5:$AB$44,0))+4)+1)</f>
        <v>0</v>
      </c>
      <c r="MJ32" s="18">
        <f ca="1">IF(ISNA(MATCH(MJ$3,Ferien!$AB$5:$AB$44,0)),IF(MI32&gt;0,IF(AND(MI32=1,MH32=0),0,MI32-1),0),INDIRECT("Ferien!$BD"&amp;(MATCH(MJ$3,Ferien!$AB$5:$AB$44,0))+4)+1)</f>
        <v>0</v>
      </c>
      <c r="MK32" s="18">
        <f ca="1">IF(ISNA(MATCH(MK$3,Ferien!$AB$5:$AB$44,0)),IF(MJ32&gt;0,IF(AND(MJ32=1,MI32=0),0,MJ32-1),0),INDIRECT("Ferien!$BD"&amp;(MATCH(MK$3,Ferien!$AB$5:$AB$44,0))+4)+1)</f>
        <v>0</v>
      </c>
      <c r="ML32" s="18">
        <f ca="1">IF(ISNA(MATCH(ML$3,Ferien!$AB$5:$AB$44,0)),IF(MK32&gt;0,IF(AND(MK32=1,MJ32=0),0,MK32-1),0),INDIRECT("Ferien!$BD"&amp;(MATCH(ML$3,Ferien!$AB$5:$AB$44,0))+4)+1)</f>
        <v>0</v>
      </c>
      <c r="MM32" s="18">
        <f ca="1">IF(ISNA(MATCH(MM$3,Ferien!$AB$5:$AB$44,0)),IF(ML32&gt;0,IF(AND(ML32=1,MK32=0),0,ML32-1),0),INDIRECT("Ferien!$BD"&amp;(MATCH(MM$3,Ferien!$AB$5:$AB$44,0))+4)+1)</f>
        <v>0</v>
      </c>
      <c r="MN32" s="18">
        <f ca="1">IF(ISNA(MATCH(MN$3,Ferien!$AB$5:$AB$44,0)),IF(MM32&gt;0,IF(AND(MM32=1,ML32=0),0,MM32-1),0),INDIRECT("Ferien!$BD"&amp;(MATCH(MN$3,Ferien!$AB$5:$AB$44,0))+4)+1)</f>
        <v>0</v>
      </c>
      <c r="MO32" s="18">
        <f ca="1">IF(ISNA(MATCH(MO$3,Ferien!$AB$5:$AB$44,0)),IF(MN32&gt;0,IF(AND(MN32=1,MM32=0),0,MN32-1),0),INDIRECT("Ferien!$BD"&amp;(MATCH(MO$3,Ferien!$AB$5:$AB$44,0))+4)+1)</f>
        <v>0</v>
      </c>
      <c r="MP32" s="18">
        <f ca="1">IF(ISNA(MATCH(MP$3,Ferien!$AB$5:$AB$44,0)),IF(MO32&gt;0,IF(AND(MO32=1,MN32=0),0,MO32-1),0),INDIRECT("Ferien!$BD"&amp;(MATCH(MP$3,Ferien!$AB$5:$AB$44,0))+4)+1)</f>
        <v>0</v>
      </c>
      <c r="MQ32" s="18">
        <f ca="1">IF(ISNA(MATCH(MQ$3,Ferien!$AB$5:$AB$44,0)),IF(MP32&gt;0,IF(AND(MP32=1,MO32=0),0,MP32-1),0),INDIRECT("Ferien!$BD"&amp;(MATCH(MQ$3,Ferien!$AB$5:$AB$44,0))+4)+1)</f>
        <v>0</v>
      </c>
      <c r="MR32" s="18">
        <f ca="1">IF(ISNA(MATCH(MR$3,Ferien!$AB$5:$AB$44,0)),IF(MQ32&gt;0,IF(AND(MQ32=1,MP32=0),0,MQ32-1),0),INDIRECT("Ferien!$BD"&amp;(MATCH(MR$3,Ferien!$AB$5:$AB$44,0))+4)+1)</f>
        <v>0</v>
      </c>
      <c r="MS32" s="18">
        <f ca="1">IF(ISNA(MATCH(MS$3,Ferien!$AB$5:$AB$44,0)),IF(MR32&gt;0,IF(AND(MR32=1,MQ32=0),0,MR32-1),0),INDIRECT("Ferien!$BD"&amp;(MATCH(MS$3,Ferien!$AB$5:$AB$44,0))+4)+1)</f>
        <v>0</v>
      </c>
      <c r="MT32" s="18">
        <f ca="1">IF(ISNA(MATCH(MT$3,Ferien!$AB$5:$AB$44,0)),IF(MS32&gt;0,IF(AND(MS32=1,MR32=0),0,MS32-1),0),INDIRECT("Ferien!$BD"&amp;(MATCH(MT$3,Ferien!$AB$5:$AB$44,0))+4)+1)</f>
        <v>0</v>
      </c>
      <c r="MU32" s="18">
        <f ca="1">IF(ISNA(MATCH(MU$3,Ferien!$AB$5:$AB$44,0)),IF(MT32&gt;0,IF(AND(MT32=1,MS32=0),0,MT32-1),0),INDIRECT("Ferien!$BD"&amp;(MATCH(MU$3,Ferien!$AB$5:$AB$44,0))+4)+1)</f>
        <v>0</v>
      </c>
      <c r="MV32" s="18">
        <f ca="1">IF(ISNA(MATCH(MV$3,Ferien!$AB$5:$AB$44,0)),IF(MU32&gt;0,IF(AND(MU32=1,MT32=0),0,MU32-1),0),INDIRECT("Ferien!$BD"&amp;(MATCH(MV$3,Ferien!$AB$5:$AB$44,0))+4)+1)</f>
        <v>0</v>
      </c>
      <c r="MW32" s="18">
        <f ca="1">IF(ISNA(MATCH(MW$3,Ferien!$AB$5:$AB$44,0)),IF(MV32&gt;0,IF(AND(MV32=1,MU32=0),0,MV32-1),0),INDIRECT("Ferien!$BD"&amp;(MATCH(MW$3,Ferien!$AB$5:$AB$44,0))+4)+1)</f>
        <v>0</v>
      </c>
      <c r="MX32" s="18">
        <f ca="1">IF(ISNA(MATCH(MX$3,Ferien!$AB$5:$AB$44,0)),IF(MW32&gt;0,IF(AND(MW32=1,MV32=0),0,MW32-1),0),INDIRECT("Ferien!$BD"&amp;(MATCH(MX$3,Ferien!$AB$5:$AB$44,0))+4)+1)</f>
        <v>0</v>
      </c>
      <c r="MY32" s="18">
        <f ca="1">IF(ISNA(MATCH(MY$3,Ferien!$AB$5:$AB$44,0)),IF(MX32&gt;0,IF(AND(MX32=1,MW32=0),0,MX32-1),0),INDIRECT("Ferien!$BD"&amp;(MATCH(MY$3,Ferien!$AB$5:$AB$44,0))+4)+1)</f>
        <v>0</v>
      </c>
      <c r="MZ32" s="18">
        <f ca="1">IF(ISNA(MATCH(MZ$3,Ferien!$AB$5:$AB$44,0)),IF(MY32&gt;0,IF(AND(MY32=1,MX32=0),0,MY32-1),0),INDIRECT("Ferien!$BD"&amp;(MATCH(MZ$3,Ferien!$AB$5:$AB$44,0))+4)+1)</f>
        <v>0</v>
      </c>
      <c r="NA32" s="18">
        <f ca="1">IF(ISNA(MATCH(NA$3,Ferien!$AB$5:$AB$44,0)),IF(MZ32&gt;0,IF(AND(MZ32=1,MY32=0),0,MZ32-1),0),INDIRECT("Ferien!$BD"&amp;(MATCH(NA$3,Ferien!$AB$5:$AB$44,0))+4)+1)</f>
        <v>0</v>
      </c>
      <c r="NB32" s="18">
        <f ca="1">IF(ISNA(MATCH(NB$3,Ferien!$AB$5:$AB$44,0)),IF(NA32&gt;0,IF(AND(NA32=1,MZ32=0),0,NA32-1),0),INDIRECT("Ferien!$BD"&amp;(MATCH(NB$3,Ferien!$AB$5:$AB$44,0))+4)+1)</f>
        <v>0</v>
      </c>
      <c r="NC32" s="18">
        <f ca="1">IF(ISNA(MATCH(NC$3,Ferien!$AB$5:$AB$44,0)),IF(NB32&gt;0,IF(AND(NB32=1,NA32=0),0,NB32-1),0),INDIRECT("Ferien!$BD"&amp;(MATCH(NC$3,Ferien!$AB$5:$AB$44,0))+4)+1)</f>
        <v>0</v>
      </c>
      <c r="ND32" s="18">
        <f ca="1">IF(ISNA(MATCH(ND$3,Ferien!$AB$5:$AB$44,0)),IF(NC32&gt;0,IF(AND(NC32=1,NB32=0),0,NC32-1),0),INDIRECT("Ferien!$BD"&amp;(MATCH(ND$3,Ferien!$AB$5:$AB$44,0))+4)+1)</f>
        <v>0</v>
      </c>
      <c r="NE32" s="18">
        <f ca="1">IF(ISNA(MATCH(NE$3,Ferien!$AB$5:$AB$44,0)),IF(ND32&gt;0,IF(AND(ND32=1,NC32=0),0,ND32-1),0),INDIRECT("Ferien!$BD"&amp;(MATCH(NE$3,Ferien!$AB$5:$AB$44,0))+4)+1)</f>
        <v>0</v>
      </c>
      <c r="NF32" s="18">
        <f ca="1">IF(ISNA(MATCH(NF$3,Ferien!$AB$5:$AB$44,0)),IF(NE32&gt;0,IF(AND(NE32=1,ND32=0),0,NE32-1),0),INDIRECT("Ferien!$BD"&amp;(MATCH(NF$3,Ferien!$AB$5:$AB$44,0))+4)+1)</f>
        <v>0</v>
      </c>
      <c r="NG32" s="18">
        <f ca="1">IF(ISNA(MATCH(NG$3,Ferien!$AB$5:$AB$44,0)),IF(NF32&gt;0,IF(AND(NF32=1,NE32=0),0,NF32-1),0),INDIRECT("Ferien!$BD"&amp;(MATCH(NG$3,Ferien!$AB$5:$AB$44,0))+4)+1)</f>
        <v>0</v>
      </c>
      <c r="NH32" s="18">
        <f ca="1">IF(ISNA(MATCH(NH$3,Ferien!$AB$5:$AB$44,0)),IF(NG32&gt;0,IF(AND(NG32=1,NF32=0),0,NG32-1),0),INDIRECT("Ferien!$BD"&amp;(MATCH(NH$3,Ferien!$AB$5:$AB$44,0))+4)+1)</f>
        <v>0</v>
      </c>
      <c r="NI32" s="18">
        <f ca="1">IF(ISNA(MATCH(NI$3,Ferien!$AB$5:$AB$44,0)),IF(NH32&gt;0,IF(AND(NH32=1,NG32=0),0,NH32-1),0),INDIRECT("Ferien!$BD"&amp;(MATCH(NI$3,Ferien!$AB$5:$AB$44,0))+4)+1)</f>
        <v>0</v>
      </c>
      <c r="NJ32" s="18">
        <f ca="1">IF(ISNA(MATCH(NJ$3,Ferien!$AB$5:$AB$44,0)),IF(NI32&gt;0,IF(AND(NI32=1,NH32=0),0,NI32-1),0),INDIRECT("Ferien!$BD"&amp;(MATCH(NJ$3,Ferien!$AB$5:$AB$44,0))+4)+1)</f>
        <v>0</v>
      </c>
      <c r="NK32" s="18">
        <f ca="1">IF(ISNA(MATCH(NK$3,Ferien!$AB$5:$AB$44,0)),IF(NJ32&gt;0,IF(AND(NJ32=1,NI32=0),0,NJ32-1),0),INDIRECT("Ferien!$BD"&amp;(MATCH(NK$3,Ferien!$AB$5:$AB$44,0))+4)+1)</f>
        <v>0</v>
      </c>
      <c r="NL32" s="18">
        <f ca="1">IF(ISNA(MATCH(NL$3,Ferien!$AB$5:$AB$44,0)),IF(NK32&gt;0,IF(AND(NK32=1,NJ32=0),0,NK32-1),0),INDIRECT("Ferien!$BD"&amp;(MATCH(NL$3,Ferien!$AB$5:$AB$44,0))+4)+1)</f>
        <v>0</v>
      </c>
      <c r="NM32" s="18">
        <f ca="1">IF(ISNA(MATCH(NM$3,Ferien!$AB$5:$AB$44,0)),IF(NL32&gt;0,IF(AND(NL32=1,NK32=0),0,NL32-1),0),INDIRECT("Ferien!$BD"&amp;(MATCH(NM$3,Ferien!$AB$5:$AB$44,0))+4)+1)</f>
        <v>0</v>
      </c>
      <c r="NN32" s="18">
        <f ca="1">IF(ISNA(MATCH(NN$3,Ferien!$AB$5:$AB$44,0)),IF(NM32&gt;0,IF(AND(NM32=1,NL32=0),0,NM32-1),0),INDIRECT("Ferien!$BD"&amp;(MATCH(NN$3,Ferien!$AB$5:$AB$44,0))+4)+1)</f>
        <v>0</v>
      </c>
      <c r="NO32" s="18">
        <f ca="1">IF(ISNA(MATCH(NO$3,Ferien!$AB$5:$AB$44,0)),IF(NN32&gt;0,IF(AND(NN32=1,NM32=0),0,NN32-1),0),INDIRECT("Ferien!$BD"&amp;(MATCH(NO$3,Ferien!$AB$5:$AB$44,0))+4)+1)</f>
        <v>0</v>
      </c>
      <c r="NP32" s="18">
        <f ca="1">IF(ISNA(MATCH(NP$3,Ferien!$AB$5:$AB$44,0)),IF(NO32&gt;0,IF(AND(NO32=1,NN32=0),0,NO32-1),0),INDIRECT("Ferien!$BD"&amp;(MATCH(NP$3,Ferien!$AB$5:$AB$44,0))+4)+1)</f>
        <v>0</v>
      </c>
      <c r="NQ32" s="18">
        <f ca="1">IF(ISNA(MATCH(NQ$3,Ferien!$AB$5:$AB$44,0)),IF(NP32&gt;0,IF(AND(NP32=1,NO32=0),0,NP32-1),0),INDIRECT("Ferien!$BD"&amp;(MATCH(NQ$3,Ferien!$AB$5:$AB$44,0))+4)+1)</f>
        <v>0</v>
      </c>
      <c r="NR32" s="18">
        <f ca="1">IF(ISNA(MATCH(NR$3,Ferien!$AB$5:$AB$44,0)),IF(NQ32&gt;0,IF(AND(NQ32=1,NP32=0),0,NQ32-1),0),INDIRECT("Ferien!$BD"&amp;(MATCH(NR$3,Ferien!$AB$5:$AB$44,0))+4)+1)</f>
        <v>0</v>
      </c>
      <c r="NS32" s="18">
        <f ca="1">IF(ISNA(MATCH(NS$3,Ferien!$AB$5:$AB$44,0)),IF(NR32&gt;0,IF(AND(NR32=1,NQ32=0),0,NR32-1),0),INDIRECT("Ferien!$BD"&amp;(MATCH(NS$3,Ferien!$AB$5:$AB$44,0))+4)+1)</f>
        <v>0</v>
      </c>
      <c r="NT32" s="18">
        <f ca="1">IF(ISNA(MATCH(NT$3,Ferien!$AB$5:$AB$44,0)),IF(NS32&gt;0,IF(AND(NS32=1,NR32=0),0,NS32-1),0),INDIRECT("Ferien!$BD"&amp;(MATCH(NT$3,Ferien!$AB$5:$AB$44,0))+4)+1)</f>
        <v>0</v>
      </c>
      <c r="NU32" s="18">
        <f ca="1">IF(ISNA(MATCH(NU$3,Ferien!$AB$5:$AB$44,0)),IF(NT32&gt;0,IF(AND(NT32=1,NS32=0),0,NT32-1),0),INDIRECT("Ferien!$BD"&amp;(MATCH(NU$3,Ferien!$AB$5:$AB$44,0))+4)+1)</f>
        <v>0</v>
      </c>
    </row>
    <row r="33" spans="2:387" s="11" customFormat="1" ht="15" hidden="1" customHeight="1" x14ac:dyDescent="0.45">
      <c r="B33" s="159"/>
      <c r="C33" s="17" t="s">
        <v>28</v>
      </c>
      <c r="D33" s="17"/>
      <c r="E33" s="163"/>
      <c r="F33" s="163"/>
      <c r="G33" s="170"/>
      <c r="H33" s="170"/>
      <c r="I33" s="136"/>
      <c r="J33" s="136"/>
      <c r="K33" s="136"/>
      <c r="L33" s="165"/>
      <c r="M33" s="165"/>
      <c r="N33" s="167"/>
      <c r="O33" s="167"/>
      <c r="P33" s="154"/>
      <c r="Q33" s="156"/>
      <c r="R33" s="170"/>
      <c r="S33" s="158"/>
      <c r="T33" s="18">
        <f ca="1">IF(ISNA(MATCH(T$3,Ferien!$AD$5:$AD$44,0)),0,INDIRECT("Ferien!$BD"&amp;(MATCH(T$3,Ferien!$AD$5:$AD$44,0))+4)+1)</f>
        <v>0</v>
      </c>
      <c r="U33" s="18">
        <f ca="1">IF(ISNA(MATCH(U$3,Ferien!$AD$5:$AD$44,0)),IF(T33&gt;0,IF(AND(T33=1,S33=0),0,T33-1),0),INDIRECT("Ferien!$BD"&amp;(MATCH(U$3,Ferien!$AD$5:$AD$44,0))+4)+1)</f>
        <v>0</v>
      </c>
      <c r="V33" s="18">
        <f ca="1">IF(ISNA(MATCH(V$3,Ferien!$AD$5:$AD$44,0)),IF(U33&gt;0,IF(AND(U33=1,T33=0),0,U33-1),0),INDIRECT("Ferien!$BD"&amp;(MATCH(V$3,Ferien!$AD$5:$AD$44,0))+4)+1)</f>
        <v>0</v>
      </c>
      <c r="W33" s="18">
        <f ca="1">IF(ISNA(MATCH(W$3,Ferien!$AD$5:$AD$44,0)),IF(V33&gt;0,IF(AND(V33=1,U33=0),0,V33-1),0),INDIRECT("Ferien!$BD"&amp;(MATCH(W$3,Ferien!$AD$5:$AD$44,0))+4)+1)</f>
        <v>0</v>
      </c>
      <c r="X33" s="18">
        <f ca="1">IF(ISNA(MATCH(X$3,Ferien!$AD$5:$AD$44,0)),IF(W33&gt;0,IF(AND(W33=1,V33=0),0,W33-1),0),INDIRECT("Ferien!$BD"&amp;(MATCH(X$3,Ferien!$AD$5:$AD$44,0))+4)+1)</f>
        <v>0</v>
      </c>
      <c r="Y33" s="18">
        <f ca="1">IF(ISNA(MATCH(Y$3,Ferien!$AD$5:$AD$44,0)),IF(X33&gt;0,IF(AND(X33=1,W33=0),0,X33-1),0),INDIRECT("Ferien!$BD"&amp;(MATCH(Y$3,Ferien!$AD$5:$AD$44,0))+4)+1)</f>
        <v>0</v>
      </c>
      <c r="Z33" s="18">
        <f ca="1">IF(ISNA(MATCH(Z$3,Ferien!$AD$5:$AD$44,0)),IF(Y33&gt;0,IF(AND(Y33=1,X33=0),0,Y33-1),0),INDIRECT("Ferien!$BD"&amp;(MATCH(Z$3,Ferien!$AD$5:$AD$44,0))+4)+1)</f>
        <v>0</v>
      </c>
      <c r="AA33" s="18">
        <f ca="1">IF(ISNA(MATCH(AA$3,Ferien!$AD$5:$AD$44,0)),IF(Z33&gt;0,IF(AND(Z33=1,Y33=0),0,Z33-1),0),INDIRECT("Ferien!$BD"&amp;(MATCH(AA$3,Ferien!$AD$5:$AD$44,0))+4)+1)</f>
        <v>0</v>
      </c>
      <c r="AB33" s="18">
        <f ca="1">IF(ISNA(MATCH(AB$3,Ferien!$AD$5:$AD$44,0)),IF(AA33&gt;0,IF(AND(AA33=1,Z33=0),0,AA33-1),0),INDIRECT("Ferien!$BD"&amp;(MATCH(AB$3,Ferien!$AD$5:$AD$44,0))+4)+1)</f>
        <v>0</v>
      </c>
      <c r="AC33" s="18">
        <f ca="1">IF(ISNA(MATCH(AC$3,Ferien!$AD$5:$AD$44,0)),IF(AB33&gt;0,IF(AND(AB33=1,AA33=0),0,AB33-1),0),INDIRECT("Ferien!$BD"&amp;(MATCH(AC$3,Ferien!$AD$5:$AD$44,0))+4)+1)</f>
        <v>0</v>
      </c>
      <c r="AD33" s="18">
        <f ca="1">IF(ISNA(MATCH(AD$3,Ferien!$AD$5:$AD$44,0)),IF(AC33&gt;0,IF(AND(AC33=1,AB33=0),0,AC33-1),0),INDIRECT("Ferien!$BD"&amp;(MATCH(AD$3,Ferien!$AD$5:$AD$44,0))+4)+1)</f>
        <v>0</v>
      </c>
      <c r="AE33" s="18">
        <f ca="1">IF(ISNA(MATCH(AE$3,Ferien!$AD$5:$AD$44,0)),IF(AD33&gt;0,IF(AND(AD33=1,AC33=0),0,AD33-1),0),INDIRECT("Ferien!$BD"&amp;(MATCH(AE$3,Ferien!$AD$5:$AD$44,0))+4)+1)</f>
        <v>0</v>
      </c>
      <c r="AF33" s="18">
        <f ca="1">IF(ISNA(MATCH(AF$3,Ferien!$AD$5:$AD$44,0)),IF(AE33&gt;0,IF(AND(AE33=1,AD33=0),0,AE33-1),0),INDIRECT("Ferien!$BD"&amp;(MATCH(AF$3,Ferien!$AD$5:$AD$44,0))+4)+1)</f>
        <v>0</v>
      </c>
      <c r="AG33" s="18">
        <f ca="1">IF(ISNA(MATCH(AG$3,Ferien!$AD$5:$AD$44,0)),IF(AF33&gt;0,IF(AND(AF33=1,AE33=0),0,AF33-1),0),INDIRECT("Ferien!$BD"&amp;(MATCH(AG$3,Ferien!$AD$5:$AD$44,0))+4)+1)</f>
        <v>0</v>
      </c>
      <c r="AH33" s="18">
        <f ca="1">IF(ISNA(MATCH(AH$3,Ferien!$AD$5:$AD$44,0)),IF(AG33&gt;0,IF(AND(AG33=1,AF33=0),0,AG33-1),0),INDIRECT("Ferien!$BD"&amp;(MATCH(AH$3,Ferien!$AD$5:$AD$44,0))+4)+1)</f>
        <v>0</v>
      </c>
      <c r="AI33" s="18">
        <f ca="1">IF(ISNA(MATCH(AI$3,Ferien!$AD$5:$AD$44,0)),IF(AH33&gt;0,IF(AND(AH33=1,AG33=0),0,AH33-1),0),INDIRECT("Ferien!$BD"&amp;(MATCH(AI$3,Ferien!$AD$5:$AD$44,0))+4)+1)</f>
        <v>0</v>
      </c>
      <c r="AJ33" s="18">
        <f ca="1">IF(ISNA(MATCH(AJ$3,Ferien!$AD$5:$AD$44,0)),IF(AI33&gt;0,IF(AND(AI33=1,AH33=0),0,AI33-1),0),INDIRECT("Ferien!$BD"&amp;(MATCH(AJ$3,Ferien!$AD$5:$AD$44,0))+4)+1)</f>
        <v>0</v>
      </c>
      <c r="AK33" s="18">
        <f ca="1">IF(ISNA(MATCH(AK$3,Ferien!$AD$5:$AD$44,0)),IF(AJ33&gt;0,IF(AND(AJ33=1,AI33=0),0,AJ33-1),0),INDIRECT("Ferien!$BD"&amp;(MATCH(AK$3,Ferien!$AD$5:$AD$44,0))+4)+1)</f>
        <v>0</v>
      </c>
      <c r="AL33" s="18">
        <f ca="1">IF(ISNA(MATCH(AL$3,Ferien!$AD$5:$AD$44,0)),IF(AK33&gt;0,IF(AND(AK33=1,AJ33=0),0,AK33-1),0),INDIRECT("Ferien!$BD"&amp;(MATCH(AL$3,Ferien!$AD$5:$AD$44,0))+4)+1)</f>
        <v>0</v>
      </c>
      <c r="AM33" s="18">
        <f ca="1">IF(ISNA(MATCH(AM$3,Ferien!$AD$5:$AD$44,0)),IF(AL33&gt;0,IF(AND(AL33=1,AK33=0),0,AL33-1),0),INDIRECT("Ferien!$BD"&amp;(MATCH(AM$3,Ferien!$AD$5:$AD$44,0))+4)+1)</f>
        <v>0</v>
      </c>
      <c r="AN33" s="18">
        <f ca="1">IF(ISNA(MATCH(AN$3,Ferien!$AD$5:$AD$44,0)),IF(AM33&gt;0,IF(AND(AM33=1,AL33=0),0,AM33-1),0),INDIRECT("Ferien!$BD"&amp;(MATCH(AN$3,Ferien!$AD$5:$AD$44,0))+4)+1)</f>
        <v>0</v>
      </c>
      <c r="AO33" s="18">
        <f ca="1">IF(ISNA(MATCH(AO$3,Ferien!$AD$5:$AD$44,0)),IF(AN33&gt;0,IF(AND(AN33=1,AM33=0),0,AN33-1),0),INDIRECT("Ferien!$BD"&amp;(MATCH(AO$3,Ferien!$AD$5:$AD$44,0))+4)+1)</f>
        <v>0</v>
      </c>
      <c r="AP33" s="18">
        <f ca="1">IF(ISNA(MATCH(AP$3,Ferien!$AD$5:$AD$44,0)),IF(AO33&gt;0,IF(AND(AO33=1,AN33=0),0,AO33-1),0),INDIRECT("Ferien!$BD"&amp;(MATCH(AP$3,Ferien!$AD$5:$AD$44,0))+4)+1)</f>
        <v>0</v>
      </c>
      <c r="AQ33" s="18">
        <f ca="1">IF(ISNA(MATCH(AQ$3,Ferien!$AD$5:$AD$44,0)),IF(AP33&gt;0,IF(AND(AP33=1,AO33=0),0,AP33-1),0),INDIRECT("Ferien!$BD"&amp;(MATCH(AQ$3,Ferien!$AD$5:$AD$44,0))+4)+1)</f>
        <v>0</v>
      </c>
      <c r="AR33" s="18">
        <f ca="1">IF(ISNA(MATCH(AR$3,Ferien!$AD$5:$AD$44,0)),IF(AQ33&gt;0,IF(AND(AQ33=1,AP33=0),0,AQ33-1),0),INDIRECT("Ferien!$BD"&amp;(MATCH(AR$3,Ferien!$AD$5:$AD$44,0))+4)+1)</f>
        <v>0</v>
      </c>
      <c r="AS33" s="18">
        <f ca="1">IF(ISNA(MATCH(AS$3,Ferien!$AD$5:$AD$44,0)),IF(AR33&gt;0,IF(AND(AR33=1,AQ33=0),0,AR33-1),0),INDIRECT("Ferien!$BD"&amp;(MATCH(AS$3,Ferien!$AD$5:$AD$44,0))+4)+1)</f>
        <v>0</v>
      </c>
      <c r="AT33" s="18">
        <f ca="1">IF(ISNA(MATCH(AT$3,Ferien!$AD$5:$AD$44,0)),IF(AS33&gt;0,IF(AND(AS33=1,AR33=0),0,AS33-1),0),INDIRECT("Ferien!$BD"&amp;(MATCH(AT$3,Ferien!$AD$5:$AD$44,0))+4)+1)</f>
        <v>0</v>
      </c>
      <c r="AU33" s="18">
        <f ca="1">IF(ISNA(MATCH(AU$3,Ferien!$AD$5:$AD$44,0)),IF(AT33&gt;0,IF(AND(AT33=1,AS33=0),0,AT33-1),0),INDIRECT("Ferien!$BD"&amp;(MATCH(AU$3,Ferien!$AD$5:$AD$44,0))+4)+1)</f>
        <v>0</v>
      </c>
      <c r="AV33" s="18">
        <f ca="1">IF(ISNA(MATCH(AV$3,Ferien!$AD$5:$AD$44,0)),IF(AU33&gt;0,IF(AND(AU33=1,AT33=0),0,AU33-1),0),INDIRECT("Ferien!$BD"&amp;(MATCH(AV$3,Ferien!$AD$5:$AD$44,0))+4)+1)</f>
        <v>0</v>
      </c>
      <c r="AW33" s="18">
        <f ca="1">IF(ISNA(MATCH(AW$3,Ferien!$AD$5:$AD$44,0)),IF(AV33&gt;0,IF(AND(AV33=1,AU33=0),0,AV33-1),0),INDIRECT("Ferien!$BD"&amp;(MATCH(AW$3,Ferien!$AD$5:$AD$44,0))+4)+1)</f>
        <v>0</v>
      </c>
      <c r="AX33" s="18">
        <f ca="1">IF(ISNA(MATCH(AX$3,Ferien!$AD$5:$AD$44,0)),IF(AW33&gt;0,IF(AND(AW33=1,AV33=0),0,AW33-1),0),INDIRECT("Ferien!$BD"&amp;(MATCH(AX$3,Ferien!$AD$5:$AD$44,0))+4)+1)</f>
        <v>0</v>
      </c>
      <c r="AY33" s="18">
        <f ca="1">IF(ISNA(MATCH(AY$3,Ferien!$AD$5:$AD$44,0)),IF(AX33&gt;0,IF(AND(AX33=1,AW33=0),0,AX33-1),0),INDIRECT("Ferien!$BD"&amp;(MATCH(AY$3,Ferien!$AD$5:$AD$44,0))+4)+1)</f>
        <v>0</v>
      </c>
      <c r="AZ33" s="18">
        <f ca="1">IF(ISNA(MATCH(AZ$3,Ferien!$AD$5:$AD$44,0)),IF(AY33&gt;0,IF(AND(AY33=1,AX33=0),0,AY33-1),0),INDIRECT("Ferien!$BD"&amp;(MATCH(AZ$3,Ferien!$AD$5:$AD$44,0))+4)+1)</f>
        <v>0</v>
      </c>
      <c r="BA33" s="18">
        <f ca="1">IF(ISNA(MATCH(BA$3,Ferien!$AD$5:$AD$44,0)),IF(AZ33&gt;0,IF(AND(AZ33=1,AY33=0),0,AZ33-1),0),INDIRECT("Ferien!$BD"&amp;(MATCH(BA$3,Ferien!$AD$5:$AD$44,0))+4)+1)</f>
        <v>0</v>
      </c>
      <c r="BB33" s="18">
        <f ca="1">IF(ISNA(MATCH(BB$3,Ferien!$AD$5:$AD$44,0)),IF(BA33&gt;0,IF(AND(BA33=1,AZ33=0),0,BA33-1),0),INDIRECT("Ferien!$BD"&amp;(MATCH(BB$3,Ferien!$AD$5:$AD$44,0))+4)+1)</f>
        <v>0</v>
      </c>
      <c r="BC33" s="18">
        <f ca="1">IF(ISNA(MATCH(BC$3,Ferien!$AD$5:$AD$44,0)),IF(BB33&gt;0,IF(AND(BB33=1,BA33=0),0,BB33-1),0),INDIRECT("Ferien!$BD"&amp;(MATCH(BC$3,Ferien!$AD$5:$AD$44,0))+4)+1)</f>
        <v>0</v>
      </c>
      <c r="BD33" s="18">
        <f ca="1">IF(ISNA(MATCH(BD$3,Ferien!$AD$5:$AD$44,0)),IF(BC33&gt;0,IF(AND(BC33=1,BB33=0),0,BC33-1),0),INDIRECT("Ferien!$BD"&amp;(MATCH(BD$3,Ferien!$AD$5:$AD$44,0))+4)+1)</f>
        <v>0</v>
      </c>
      <c r="BE33" s="18">
        <f ca="1">IF(ISNA(MATCH(BE$3,Ferien!$AD$5:$AD$44,0)),IF(BD33&gt;0,IF(AND(BD33=1,BC33=0),0,BD33-1),0),INDIRECT("Ferien!$BD"&amp;(MATCH(BE$3,Ferien!$AD$5:$AD$44,0))+4)+1)</f>
        <v>0</v>
      </c>
      <c r="BF33" s="18">
        <f ca="1">IF(ISNA(MATCH(BF$3,Ferien!$AD$5:$AD$44,0)),IF(BE33&gt;0,IF(AND(BE33=1,BD33=0),0,BE33-1),0),INDIRECT("Ferien!$BD"&amp;(MATCH(BF$3,Ferien!$AD$5:$AD$44,0))+4)+1)</f>
        <v>0</v>
      </c>
      <c r="BG33" s="18">
        <f ca="1">IF(ISNA(MATCH(BG$3,Ferien!$AD$5:$AD$44,0)),IF(BF33&gt;0,IF(AND(BF33=1,BE33=0),0,BF33-1),0),INDIRECT("Ferien!$BD"&amp;(MATCH(BG$3,Ferien!$AD$5:$AD$44,0))+4)+1)</f>
        <v>0</v>
      </c>
      <c r="BH33" s="18">
        <f ca="1">IF(ISNA(MATCH(BH$3,Ferien!$AD$5:$AD$44,0)),IF(BG33&gt;0,IF(AND(BG33=1,BF33=0),0,BG33-1),0),INDIRECT("Ferien!$BD"&amp;(MATCH(BH$3,Ferien!$AD$5:$AD$44,0))+4)+1)</f>
        <v>0</v>
      </c>
      <c r="BI33" s="18">
        <f ca="1">IF(ISNA(MATCH(BI$3,Ferien!$AD$5:$AD$44,0)),IF(BH33&gt;0,IF(AND(BH33=1,BG33=0),0,BH33-1),0),INDIRECT("Ferien!$BD"&amp;(MATCH(BI$3,Ferien!$AD$5:$AD$44,0))+4)+1)</f>
        <v>0</v>
      </c>
      <c r="BJ33" s="18">
        <f ca="1">IF(ISNA(MATCH(BJ$3,Ferien!$AD$5:$AD$44,0)),IF(BI33&gt;0,IF(AND(BI33=1,BH33=0),0,BI33-1),0),INDIRECT("Ferien!$BD"&amp;(MATCH(BJ$3,Ferien!$AD$5:$AD$44,0))+4)+1)</f>
        <v>0</v>
      </c>
      <c r="BK33" s="18">
        <f ca="1">IF(ISNA(MATCH(BK$3,Ferien!$AD$5:$AD$44,0)),IF(BJ33&gt;0,IF(AND(BJ33=1,BI33=0),0,BJ33-1),0),INDIRECT("Ferien!$BD"&amp;(MATCH(BK$3,Ferien!$AD$5:$AD$44,0))+4)+1)</f>
        <v>0</v>
      </c>
      <c r="BL33" s="18">
        <f ca="1">IF(ISNA(MATCH(BL$3,Ferien!$AD$5:$AD$44,0)),IF(BK33&gt;0,IF(AND(BK33=1,BJ33=0),0,BK33-1),0),INDIRECT("Ferien!$BD"&amp;(MATCH(BL$3,Ferien!$AD$5:$AD$44,0))+4)+1)</f>
        <v>0</v>
      </c>
      <c r="BM33" s="18">
        <f ca="1">IF(ISNA(MATCH(BM$3,Ferien!$AD$5:$AD$44,0)),IF(BL33&gt;0,IF(AND(BL33=1,BK33=0),0,BL33-1),0),INDIRECT("Ferien!$BD"&amp;(MATCH(BM$3,Ferien!$AD$5:$AD$44,0))+4)+1)</f>
        <v>0</v>
      </c>
      <c r="BN33" s="18">
        <f ca="1">IF(ISNA(MATCH(BN$3,Ferien!$AD$5:$AD$44,0)),IF(BM33&gt;0,IF(AND(BM33=1,BL33=0),0,BM33-1),0),INDIRECT("Ferien!$BD"&amp;(MATCH(BN$3,Ferien!$AD$5:$AD$44,0))+4)+1)</f>
        <v>0</v>
      </c>
      <c r="BO33" s="18">
        <f ca="1">IF(ISNA(MATCH(BO$3,Ferien!$AD$5:$AD$44,0)),IF(BN33&gt;0,IF(AND(BN33=1,BM33=0),0,BN33-1),0),INDIRECT("Ferien!$BD"&amp;(MATCH(BO$3,Ferien!$AD$5:$AD$44,0))+4)+1)</f>
        <v>0</v>
      </c>
      <c r="BP33" s="18">
        <f ca="1">IF(ISNA(MATCH(BP$3,Ferien!$AD$5:$AD$44,0)),IF(BO33&gt;0,IF(AND(BO33=1,BN33=0),0,BO33-1),0),INDIRECT("Ferien!$BD"&amp;(MATCH(BP$3,Ferien!$AD$5:$AD$44,0))+4)+1)</f>
        <v>0</v>
      </c>
      <c r="BQ33" s="18">
        <f ca="1">IF(ISNA(MATCH(BQ$3,Ferien!$AD$5:$AD$44,0)),IF(BP33&gt;0,IF(AND(BP33=1,BO33=0),0,BP33-1),0),INDIRECT("Ferien!$BD"&amp;(MATCH(BQ$3,Ferien!$AD$5:$AD$44,0))+4)+1)</f>
        <v>0</v>
      </c>
      <c r="BR33" s="18">
        <f ca="1">IF(ISNA(MATCH(BR$3,Ferien!$AD$5:$AD$44,0)),IF(BQ33&gt;0,IF(AND(BQ33=1,BP33=0),0,BQ33-1),0),INDIRECT("Ferien!$BD"&amp;(MATCH(BR$3,Ferien!$AD$5:$AD$44,0))+4)+1)</f>
        <v>0</v>
      </c>
      <c r="BS33" s="18">
        <f ca="1">IF(ISNA(MATCH(BS$3,Ferien!$AD$5:$AD$44,0)),IF(BR33&gt;0,IF(AND(BR33=1,BQ33=0),0,BR33-1),0),INDIRECT("Ferien!$BD"&amp;(MATCH(BS$3,Ferien!$AD$5:$AD$44,0))+4)+1)</f>
        <v>0</v>
      </c>
      <c r="BT33" s="18">
        <f ca="1">IF(ISNA(MATCH(BT$3,Ferien!$AD$5:$AD$44,0)),IF(BS33&gt;0,IF(AND(BS33=1,BR33=0),0,BS33-1),0),INDIRECT("Ferien!$BD"&amp;(MATCH(BT$3,Ferien!$AD$5:$AD$44,0))+4)+1)</f>
        <v>0</v>
      </c>
      <c r="BU33" s="18">
        <f ca="1">IF(ISNA(MATCH(BU$3,Ferien!$AD$5:$AD$44,0)),IF(BT33&gt;0,IF(AND(BT33=1,BS33=0),0,BT33-1),0),INDIRECT("Ferien!$BD"&amp;(MATCH(BU$3,Ferien!$AD$5:$AD$44,0))+4)+1)</f>
        <v>0</v>
      </c>
      <c r="BV33" s="18">
        <f ca="1">IF(ISNA(MATCH(BV$3,Ferien!$AD$5:$AD$44,0)),IF(BU33&gt;0,IF(AND(BU33=1,BT33=0),0,BU33-1),0),INDIRECT("Ferien!$BD"&amp;(MATCH(BV$3,Ferien!$AD$5:$AD$44,0))+4)+1)</f>
        <v>0</v>
      </c>
      <c r="BW33" s="18">
        <f ca="1">IF(ISNA(MATCH(BW$3,Ferien!$AD$5:$AD$44,0)),IF(BV33&gt;0,IF(AND(BV33=1,BU33=0),0,BV33-1),0),INDIRECT("Ferien!$BD"&amp;(MATCH(BW$3,Ferien!$AD$5:$AD$44,0))+4)+1)</f>
        <v>0</v>
      </c>
      <c r="BX33" s="18">
        <f ca="1">IF(ISNA(MATCH(BX$3,Ferien!$AD$5:$AD$44,0)),IF(BW33&gt;0,IF(AND(BW33=1,BV33=0),0,BW33-1),0),INDIRECT("Ferien!$BD"&amp;(MATCH(BX$3,Ferien!$AD$5:$AD$44,0))+4)+1)</f>
        <v>0</v>
      </c>
      <c r="BY33" s="18">
        <f ca="1">IF(ISNA(MATCH(BY$3,Ferien!$AD$5:$AD$44,0)),IF(BX33&gt;0,IF(AND(BX33=1,BW33=0),0,BX33-1),0),INDIRECT("Ferien!$BD"&amp;(MATCH(BY$3,Ferien!$AD$5:$AD$44,0))+4)+1)</f>
        <v>0</v>
      </c>
      <c r="BZ33" s="18">
        <f ca="1">IF(ISNA(MATCH(BZ$3,Ferien!$AD$5:$AD$44,0)),IF(BY33&gt;0,IF(AND(BY33=1,BX33=0),0,BY33-1),0),INDIRECT("Ferien!$BD"&amp;(MATCH(BZ$3,Ferien!$AD$5:$AD$44,0))+4)+1)</f>
        <v>0</v>
      </c>
      <c r="CA33" s="18">
        <f ca="1">IF(ISNA(MATCH(CA$3,Ferien!$AD$5:$AD$44,0)),IF(BZ33&gt;0,IF(AND(BZ33=1,BY33=0),0,BZ33-1),0),INDIRECT("Ferien!$BD"&amp;(MATCH(CA$3,Ferien!$AD$5:$AD$44,0))+4)+1)</f>
        <v>0</v>
      </c>
      <c r="CB33" s="18">
        <f ca="1">IF(ISNA(MATCH(CB$3,Ferien!$AD$5:$AD$44,0)),IF(CA33&gt;0,IF(AND(CA33=1,BZ33=0),0,CA33-1),0),INDIRECT("Ferien!$BD"&amp;(MATCH(CB$3,Ferien!$AD$5:$AD$44,0))+4)+1)</f>
        <v>0</v>
      </c>
      <c r="CC33" s="18">
        <f ca="1">IF(ISNA(MATCH(CC$3,Ferien!$AD$5:$AD$44,0)),IF(CB33&gt;0,IF(AND(CB33=1,CA33=0),0,CB33-1),0),INDIRECT("Ferien!$BD"&amp;(MATCH(CC$3,Ferien!$AD$5:$AD$44,0))+4)+1)</f>
        <v>0</v>
      </c>
      <c r="CD33" s="18">
        <f ca="1">IF(ISNA(MATCH(CD$3,Ferien!$AD$5:$AD$44,0)),IF(CC33&gt;0,IF(AND(CC33=1,CB33=0),0,CC33-1),0),INDIRECT("Ferien!$BD"&amp;(MATCH(CD$3,Ferien!$AD$5:$AD$44,0))+4)+1)</f>
        <v>0</v>
      </c>
      <c r="CE33" s="18">
        <f ca="1">IF(ISNA(MATCH(CE$3,Ferien!$AD$5:$AD$44,0)),IF(CD33&gt;0,IF(AND(CD33=1,CC33=0),0,CD33-1),0),INDIRECT("Ferien!$BD"&amp;(MATCH(CE$3,Ferien!$AD$5:$AD$44,0))+4)+1)</f>
        <v>0</v>
      </c>
      <c r="CF33" s="18">
        <f ca="1">IF(ISNA(MATCH(CF$3,Ferien!$AD$5:$AD$44,0)),IF(CE33&gt;0,IF(AND(CE33=1,CD33=0),0,CE33-1),0),INDIRECT("Ferien!$BD"&amp;(MATCH(CF$3,Ferien!$AD$5:$AD$44,0))+4)+1)</f>
        <v>0</v>
      </c>
      <c r="CG33" s="18">
        <f ca="1">IF(ISNA(MATCH(CG$3,Ferien!$AD$5:$AD$44,0)),IF(CF33&gt;0,IF(AND(CF33=1,CE33=0),0,CF33-1),0),INDIRECT("Ferien!$BD"&amp;(MATCH(CG$3,Ferien!$AD$5:$AD$44,0))+4)+1)</f>
        <v>0</v>
      </c>
      <c r="CH33" s="18">
        <f ca="1">IF(ISNA(MATCH(CH$3,Ferien!$AD$5:$AD$44,0)),IF(CG33&gt;0,IF(AND(CG33=1,CF33=0),0,CG33-1),0),INDIRECT("Ferien!$BD"&amp;(MATCH(CH$3,Ferien!$AD$5:$AD$44,0))+4)+1)</f>
        <v>0</v>
      </c>
      <c r="CI33" s="18">
        <f ca="1">IF(ISNA(MATCH(CI$3,Ferien!$AD$5:$AD$44,0)),IF(CH33&gt;0,IF(AND(CH33=1,CG33=0),0,CH33-1),0),INDIRECT("Ferien!$BD"&amp;(MATCH(CI$3,Ferien!$AD$5:$AD$44,0))+4)+1)</f>
        <v>0</v>
      </c>
      <c r="CJ33" s="18">
        <f ca="1">IF(ISNA(MATCH(CJ$3,Ferien!$AD$5:$AD$44,0)),IF(CI33&gt;0,IF(AND(CI33=1,CH33=0),0,CI33-1),0),INDIRECT("Ferien!$BD"&amp;(MATCH(CJ$3,Ferien!$AD$5:$AD$44,0))+4)+1)</f>
        <v>0</v>
      </c>
      <c r="CK33" s="18">
        <f ca="1">IF(ISNA(MATCH(CK$3,Ferien!$AD$5:$AD$44,0)),IF(CJ33&gt;0,IF(AND(CJ33=1,CI33=0),0,CJ33-1),0),INDIRECT("Ferien!$BD"&amp;(MATCH(CK$3,Ferien!$AD$5:$AD$44,0))+4)+1)</f>
        <v>0</v>
      </c>
      <c r="CL33" s="18">
        <f ca="1">IF(ISNA(MATCH(CL$3,Ferien!$AD$5:$AD$44,0)),IF(CK33&gt;0,IF(AND(CK33=1,CJ33=0),0,CK33-1),0),INDIRECT("Ferien!$BD"&amp;(MATCH(CL$3,Ferien!$AD$5:$AD$44,0))+4)+1)</f>
        <v>0</v>
      </c>
      <c r="CM33" s="18">
        <f ca="1">IF(ISNA(MATCH(CM$3,Ferien!$AD$5:$AD$44,0)),IF(CL33&gt;0,IF(AND(CL33=1,CK33=0),0,CL33-1),0),INDIRECT("Ferien!$BD"&amp;(MATCH(CM$3,Ferien!$AD$5:$AD$44,0))+4)+1)</f>
        <v>0</v>
      </c>
      <c r="CN33" s="18">
        <f ca="1">IF(ISNA(MATCH(CN$3,Ferien!$AD$5:$AD$44,0)),IF(CM33&gt;0,IF(AND(CM33=1,CL33=0),0,CM33-1),0),INDIRECT("Ferien!$BD"&amp;(MATCH(CN$3,Ferien!$AD$5:$AD$44,0))+4)+1)</f>
        <v>0</v>
      </c>
      <c r="CO33" s="18">
        <f ca="1">IF(ISNA(MATCH(CO$3,Ferien!$AD$5:$AD$44,0)),IF(CN33&gt;0,IF(AND(CN33=1,CM33=0),0,CN33-1),0),INDIRECT("Ferien!$BD"&amp;(MATCH(CO$3,Ferien!$AD$5:$AD$44,0))+4)+1)</f>
        <v>0</v>
      </c>
      <c r="CP33" s="18">
        <f ca="1">IF(ISNA(MATCH(CP$3,Ferien!$AD$5:$AD$44,0)),IF(CO33&gt;0,IF(AND(CO33=1,CN33=0),0,CO33-1),0),INDIRECT("Ferien!$BD"&amp;(MATCH(CP$3,Ferien!$AD$5:$AD$44,0))+4)+1)</f>
        <v>0</v>
      </c>
      <c r="CQ33" s="18">
        <f ca="1">IF(ISNA(MATCH(CQ$3,Ferien!$AD$5:$AD$44,0)),IF(CP33&gt;0,IF(AND(CP33=1,CO33=0),0,CP33-1),0),INDIRECT("Ferien!$BD"&amp;(MATCH(CQ$3,Ferien!$AD$5:$AD$44,0))+4)+1)</f>
        <v>0</v>
      </c>
      <c r="CR33" s="18">
        <f ca="1">IF(ISNA(MATCH(CR$3,Ferien!$AD$5:$AD$44,0)),IF(CQ33&gt;0,IF(AND(CQ33=1,CP33=0),0,CQ33-1),0),INDIRECT("Ferien!$BD"&amp;(MATCH(CR$3,Ferien!$AD$5:$AD$44,0))+4)+1)</f>
        <v>0</v>
      </c>
      <c r="CS33" s="18">
        <f ca="1">IF(ISNA(MATCH(CS$3,Ferien!$AD$5:$AD$44,0)),IF(CR33&gt;0,IF(AND(CR33=1,CQ33=0),0,CR33-1),0),INDIRECT("Ferien!$BD"&amp;(MATCH(CS$3,Ferien!$AD$5:$AD$44,0))+4)+1)</f>
        <v>0</v>
      </c>
      <c r="CT33" s="18">
        <f ca="1">IF(ISNA(MATCH(CT$3,Ferien!$AD$5:$AD$44,0)),IF(CS33&gt;0,IF(AND(CS33=1,CR33=0),0,CS33-1),0),INDIRECT("Ferien!$BD"&amp;(MATCH(CT$3,Ferien!$AD$5:$AD$44,0))+4)+1)</f>
        <v>0</v>
      </c>
      <c r="CU33" s="18">
        <f ca="1">IF(ISNA(MATCH(CU$3,Ferien!$AD$5:$AD$44,0)),IF(CT33&gt;0,IF(AND(CT33=1,CS33=0),0,CT33-1),0),INDIRECT("Ferien!$BD"&amp;(MATCH(CU$3,Ferien!$AD$5:$AD$44,0))+4)+1)</f>
        <v>0</v>
      </c>
      <c r="CV33" s="18">
        <f ca="1">IF(ISNA(MATCH(CV$3,Ferien!$AD$5:$AD$44,0)),IF(CU33&gt;0,IF(AND(CU33=1,CT33=0),0,CU33-1),0),INDIRECT("Ferien!$BD"&amp;(MATCH(CV$3,Ferien!$AD$5:$AD$44,0))+4)+1)</f>
        <v>0</v>
      </c>
      <c r="CW33" s="18">
        <f ca="1">IF(ISNA(MATCH(CW$3,Ferien!$AD$5:$AD$44,0)),IF(CV33&gt;0,IF(AND(CV33=1,CU33=0),0,CV33-1),0),INDIRECT("Ferien!$BD"&amp;(MATCH(CW$3,Ferien!$AD$5:$AD$44,0))+4)+1)</f>
        <v>0</v>
      </c>
      <c r="CX33" s="18">
        <f ca="1">IF(ISNA(MATCH(CX$3,Ferien!$AD$5:$AD$44,0)),IF(CW33&gt;0,IF(AND(CW33=1,CV33=0),0,CW33-1),0),INDIRECT("Ferien!$BD"&amp;(MATCH(CX$3,Ferien!$AD$5:$AD$44,0))+4)+1)</f>
        <v>0</v>
      </c>
      <c r="CY33" s="18">
        <f ca="1">IF(ISNA(MATCH(CY$3,Ferien!$AD$5:$AD$44,0)),IF(CX33&gt;0,IF(AND(CX33=1,CW33=0),0,CX33-1),0),INDIRECT("Ferien!$BD"&amp;(MATCH(CY$3,Ferien!$AD$5:$AD$44,0))+4)+1)</f>
        <v>0</v>
      </c>
      <c r="CZ33" s="18">
        <f ca="1">IF(ISNA(MATCH(CZ$3,Ferien!$AD$5:$AD$44,0)),IF(CY33&gt;0,IF(AND(CY33=1,CX33=0),0,CY33-1),0),INDIRECT("Ferien!$BD"&amp;(MATCH(CZ$3,Ferien!$AD$5:$AD$44,0))+4)+1)</f>
        <v>0</v>
      </c>
      <c r="DA33" s="18">
        <f ca="1">IF(ISNA(MATCH(DA$3,Ferien!$AD$5:$AD$44,0)),IF(CZ33&gt;0,IF(AND(CZ33=1,CY33=0),0,CZ33-1),0),INDIRECT("Ferien!$BD"&amp;(MATCH(DA$3,Ferien!$AD$5:$AD$44,0))+4)+1)</f>
        <v>0</v>
      </c>
      <c r="DB33" s="18">
        <f ca="1">IF(ISNA(MATCH(DB$3,Ferien!$AD$5:$AD$44,0)),IF(DA33&gt;0,IF(AND(DA33=1,CZ33=0),0,DA33-1),0),INDIRECT("Ferien!$BD"&amp;(MATCH(DB$3,Ferien!$AD$5:$AD$44,0))+4)+1)</f>
        <v>0</v>
      </c>
      <c r="DC33" s="18">
        <f ca="1">IF(ISNA(MATCH(DC$3,Ferien!$AD$5:$AD$44,0)),IF(DB33&gt;0,IF(AND(DB33=1,DA33=0),0,DB33-1),0),INDIRECT("Ferien!$BD"&amp;(MATCH(DC$3,Ferien!$AD$5:$AD$44,0))+4)+1)</f>
        <v>0</v>
      </c>
      <c r="DD33" s="18">
        <f ca="1">IF(ISNA(MATCH(DD$3,Ferien!$AD$5:$AD$44,0)),IF(DC33&gt;0,IF(AND(DC33=1,DB33=0),0,DC33-1),0),INDIRECT("Ferien!$BD"&amp;(MATCH(DD$3,Ferien!$AD$5:$AD$44,0))+4)+1)</f>
        <v>0</v>
      </c>
      <c r="DE33" s="18">
        <f ca="1">IF(ISNA(MATCH(DE$3,Ferien!$AD$5:$AD$44,0)),IF(DD33&gt;0,IF(AND(DD33=1,DC33=0),0,DD33-1),0),INDIRECT("Ferien!$BD"&amp;(MATCH(DE$3,Ferien!$AD$5:$AD$44,0))+4)+1)</f>
        <v>0</v>
      </c>
      <c r="DF33" s="18">
        <f ca="1">IF(ISNA(MATCH(DF$3,Ferien!$AD$5:$AD$44,0)),IF(DE33&gt;0,IF(AND(DE33=1,DD33=0),0,DE33-1),0),INDIRECT("Ferien!$BD"&amp;(MATCH(DF$3,Ferien!$AD$5:$AD$44,0))+4)+1)</f>
        <v>0</v>
      </c>
      <c r="DG33" s="18">
        <f ca="1">IF(ISNA(MATCH(DG$3,Ferien!$AD$5:$AD$44,0)),IF(DF33&gt;0,IF(AND(DF33=1,DE33=0),0,DF33-1),0),INDIRECT("Ferien!$BD"&amp;(MATCH(DG$3,Ferien!$AD$5:$AD$44,0))+4)+1)</f>
        <v>0</v>
      </c>
      <c r="DH33" s="18">
        <f ca="1">IF(ISNA(MATCH(DH$3,Ferien!$AD$5:$AD$44,0)),IF(DG33&gt;0,IF(AND(DG33=1,DF33=0),0,DG33-1),0),INDIRECT("Ferien!$BD"&amp;(MATCH(DH$3,Ferien!$AD$5:$AD$44,0))+4)+1)</f>
        <v>0</v>
      </c>
      <c r="DI33" s="18">
        <f ca="1">IF(ISNA(MATCH(DI$3,Ferien!$AD$5:$AD$44,0)),IF(DH33&gt;0,IF(AND(DH33=1,DG33=0),0,DH33-1),0),INDIRECT("Ferien!$BD"&amp;(MATCH(DI$3,Ferien!$AD$5:$AD$44,0))+4)+1)</f>
        <v>0</v>
      </c>
      <c r="DJ33" s="18">
        <f ca="1">IF(ISNA(MATCH(DJ$3,Ferien!$AD$5:$AD$44,0)),IF(DI33&gt;0,IF(AND(DI33=1,DH33=0),0,DI33-1),0),INDIRECT("Ferien!$BD"&amp;(MATCH(DJ$3,Ferien!$AD$5:$AD$44,0))+4)+1)</f>
        <v>0</v>
      </c>
      <c r="DK33" s="18">
        <f ca="1">IF(ISNA(MATCH(DK$3,Ferien!$AD$5:$AD$44,0)),IF(DJ33&gt;0,IF(AND(DJ33=1,DI33=0),0,DJ33-1),0),INDIRECT("Ferien!$BD"&amp;(MATCH(DK$3,Ferien!$AD$5:$AD$44,0))+4)+1)</f>
        <v>0</v>
      </c>
      <c r="DL33" s="18">
        <f ca="1">IF(ISNA(MATCH(DL$3,Ferien!$AD$5:$AD$44,0)),IF(DK33&gt;0,IF(AND(DK33=1,DJ33=0),0,DK33-1),0),INDIRECT("Ferien!$BD"&amp;(MATCH(DL$3,Ferien!$AD$5:$AD$44,0))+4)+1)</f>
        <v>0</v>
      </c>
      <c r="DM33" s="18">
        <f ca="1">IF(ISNA(MATCH(DM$3,Ferien!$AD$5:$AD$44,0)),IF(DL33&gt;0,IF(AND(DL33=1,DK33=0),0,DL33-1),0),INDIRECT("Ferien!$BD"&amp;(MATCH(DM$3,Ferien!$AD$5:$AD$44,0))+4)+1)</f>
        <v>0</v>
      </c>
      <c r="DN33" s="18">
        <f ca="1">IF(ISNA(MATCH(DN$3,Ferien!$AD$5:$AD$44,0)),IF(DM33&gt;0,IF(AND(DM33=1,DL33=0),0,DM33-1),0),INDIRECT("Ferien!$BD"&amp;(MATCH(DN$3,Ferien!$AD$5:$AD$44,0))+4)+1)</f>
        <v>0</v>
      </c>
      <c r="DO33" s="18">
        <f ca="1">IF(ISNA(MATCH(DO$3,Ferien!$AD$5:$AD$44,0)),IF(DN33&gt;0,IF(AND(DN33=1,DM33=0),0,DN33-1),0),INDIRECT("Ferien!$BD"&amp;(MATCH(DO$3,Ferien!$AD$5:$AD$44,0))+4)+1)</f>
        <v>0</v>
      </c>
      <c r="DP33" s="18">
        <f ca="1">IF(ISNA(MATCH(DP$3,Ferien!$AD$5:$AD$44,0)),IF(DO33&gt;0,IF(AND(DO33=1,DN33=0),0,DO33-1),0),INDIRECT("Ferien!$BD"&amp;(MATCH(DP$3,Ferien!$AD$5:$AD$44,0))+4)+1)</f>
        <v>0</v>
      </c>
      <c r="DQ33" s="18">
        <f ca="1">IF(ISNA(MATCH(DQ$3,Ferien!$AD$5:$AD$44,0)),IF(DP33&gt;0,IF(AND(DP33=1,DO33=0),0,DP33-1),0),INDIRECT("Ferien!$BD"&amp;(MATCH(DQ$3,Ferien!$AD$5:$AD$44,0))+4)+1)</f>
        <v>0</v>
      </c>
      <c r="DR33" s="18">
        <f ca="1">IF(ISNA(MATCH(DR$3,Ferien!$AD$5:$AD$44,0)),IF(DQ33&gt;0,IF(AND(DQ33=1,DP33=0),0,DQ33-1),0),INDIRECT("Ferien!$BD"&amp;(MATCH(DR$3,Ferien!$AD$5:$AD$44,0))+4)+1)</f>
        <v>0</v>
      </c>
      <c r="DS33" s="18">
        <f ca="1">IF(ISNA(MATCH(DS$3,Ferien!$AD$5:$AD$44,0)),IF(DR33&gt;0,IF(AND(DR33=1,DQ33=0),0,DR33-1),0),INDIRECT("Ferien!$BD"&amp;(MATCH(DS$3,Ferien!$AD$5:$AD$44,0))+4)+1)</f>
        <v>0</v>
      </c>
      <c r="DT33" s="18">
        <f ca="1">IF(ISNA(MATCH(DT$3,Ferien!$AD$5:$AD$44,0)),IF(DS33&gt;0,IF(AND(DS33=1,DR33=0),0,DS33-1),0),INDIRECT("Ferien!$BD"&amp;(MATCH(DT$3,Ferien!$AD$5:$AD$44,0))+4)+1)</f>
        <v>0</v>
      </c>
      <c r="DU33" s="18">
        <f ca="1">IF(ISNA(MATCH(DU$3,Ferien!$AD$5:$AD$44,0)),IF(DT33&gt;0,IF(AND(DT33=1,DS33=0),0,DT33-1),0),INDIRECT("Ferien!$BD"&amp;(MATCH(DU$3,Ferien!$AD$5:$AD$44,0))+4)+1)</f>
        <v>0</v>
      </c>
      <c r="DV33" s="18">
        <f ca="1">IF(ISNA(MATCH(DV$3,Ferien!$AD$5:$AD$44,0)),IF(DU33&gt;0,IF(AND(DU33=1,DT33=0),0,DU33-1),0),INDIRECT("Ferien!$BD"&amp;(MATCH(DV$3,Ferien!$AD$5:$AD$44,0))+4)+1)</f>
        <v>0</v>
      </c>
      <c r="DW33" s="18">
        <f ca="1">IF(ISNA(MATCH(DW$3,Ferien!$AD$5:$AD$44,0)),IF(DV33&gt;0,IF(AND(DV33=1,DU33=0),0,DV33-1),0),INDIRECT("Ferien!$BD"&amp;(MATCH(DW$3,Ferien!$AD$5:$AD$44,0))+4)+1)</f>
        <v>0</v>
      </c>
      <c r="DX33" s="18">
        <f ca="1">IF(ISNA(MATCH(DX$3,Ferien!$AD$5:$AD$44,0)),IF(DW33&gt;0,IF(AND(DW33=1,DV33=0),0,DW33-1),0),INDIRECT("Ferien!$BD"&amp;(MATCH(DX$3,Ferien!$AD$5:$AD$44,0))+4)+1)</f>
        <v>0</v>
      </c>
      <c r="DY33" s="18">
        <f ca="1">IF(ISNA(MATCH(DY$3,Ferien!$AD$5:$AD$44,0)),IF(DX33&gt;0,IF(AND(DX33=1,DW33=0),0,DX33-1),0),INDIRECT("Ferien!$BD"&amp;(MATCH(DY$3,Ferien!$AD$5:$AD$44,0))+4)+1)</f>
        <v>0</v>
      </c>
      <c r="DZ33" s="18">
        <f ca="1">IF(ISNA(MATCH(DZ$3,Ferien!$AD$5:$AD$44,0)),IF(DY33&gt;0,IF(AND(DY33=1,DX33=0),0,DY33-1),0),INDIRECT("Ferien!$BD"&amp;(MATCH(DZ$3,Ferien!$AD$5:$AD$44,0))+4)+1)</f>
        <v>0</v>
      </c>
      <c r="EA33" s="18">
        <f ca="1">IF(ISNA(MATCH(EA$3,Ferien!$AD$5:$AD$44,0)),IF(DZ33&gt;0,IF(AND(DZ33=1,DY33=0),0,DZ33-1),0),INDIRECT("Ferien!$BD"&amp;(MATCH(EA$3,Ferien!$AD$5:$AD$44,0))+4)+1)</f>
        <v>0</v>
      </c>
      <c r="EB33" s="18">
        <f ca="1">IF(ISNA(MATCH(EB$3,Ferien!$AD$5:$AD$44,0)),IF(EA33&gt;0,IF(AND(EA33=1,DZ33=0),0,EA33-1),0),INDIRECT("Ferien!$BD"&amp;(MATCH(EB$3,Ferien!$AD$5:$AD$44,0))+4)+1)</f>
        <v>0</v>
      </c>
      <c r="EC33" s="18">
        <f ca="1">IF(ISNA(MATCH(EC$3,Ferien!$AD$5:$AD$44,0)),IF(EB33&gt;0,IF(AND(EB33=1,EA33=0),0,EB33-1),0),INDIRECT("Ferien!$BD"&amp;(MATCH(EC$3,Ferien!$AD$5:$AD$44,0))+4)+1)</f>
        <v>0</v>
      </c>
      <c r="ED33" s="18">
        <f ca="1">IF(ISNA(MATCH(ED$3,Ferien!$AD$5:$AD$44,0)),IF(EC33&gt;0,IF(AND(EC33=1,EB33=0),0,EC33-1),0),INDIRECT("Ferien!$BD"&amp;(MATCH(ED$3,Ferien!$AD$5:$AD$44,0))+4)+1)</f>
        <v>0</v>
      </c>
      <c r="EE33" s="18">
        <f ca="1">IF(ISNA(MATCH(EE$3,Ferien!$AD$5:$AD$44,0)),IF(ED33&gt;0,IF(AND(ED33=1,EC33=0),0,ED33-1),0),INDIRECT("Ferien!$BD"&amp;(MATCH(EE$3,Ferien!$AD$5:$AD$44,0))+4)+1)</f>
        <v>0</v>
      </c>
      <c r="EF33" s="18">
        <f ca="1">IF(ISNA(MATCH(EF$3,Ferien!$AD$5:$AD$44,0)),IF(EE33&gt;0,IF(AND(EE33=1,ED33=0),0,EE33-1),0),INDIRECT("Ferien!$BD"&amp;(MATCH(EF$3,Ferien!$AD$5:$AD$44,0))+4)+1)</f>
        <v>0</v>
      </c>
      <c r="EG33" s="18">
        <f ca="1">IF(ISNA(MATCH(EG$3,Ferien!$AD$5:$AD$44,0)),IF(EF33&gt;0,IF(AND(EF33=1,EE33=0),0,EF33-1),0),INDIRECT("Ferien!$BD"&amp;(MATCH(EG$3,Ferien!$AD$5:$AD$44,0))+4)+1)</f>
        <v>0</v>
      </c>
      <c r="EH33" s="18">
        <f ca="1">IF(ISNA(MATCH(EH$3,Ferien!$AD$5:$AD$44,0)),IF(EG33&gt;0,IF(AND(EG33=1,EF33=0),0,EG33-1),0),INDIRECT("Ferien!$BD"&amp;(MATCH(EH$3,Ferien!$AD$5:$AD$44,0))+4)+1)</f>
        <v>0</v>
      </c>
      <c r="EI33" s="18">
        <f ca="1">IF(ISNA(MATCH(EI$3,Ferien!$AD$5:$AD$44,0)),IF(EH33&gt;0,IF(AND(EH33=1,EG33=0),0,EH33-1),0),INDIRECT("Ferien!$BD"&amp;(MATCH(EI$3,Ferien!$AD$5:$AD$44,0))+4)+1)</f>
        <v>0</v>
      </c>
      <c r="EJ33" s="18">
        <f ca="1">IF(ISNA(MATCH(EJ$3,Ferien!$AD$5:$AD$44,0)),IF(EI33&gt;0,IF(AND(EI33=1,EH33=0),0,EI33-1),0),INDIRECT("Ferien!$BD"&amp;(MATCH(EJ$3,Ferien!$AD$5:$AD$44,0))+4)+1)</f>
        <v>0</v>
      </c>
      <c r="EK33" s="18">
        <f ca="1">IF(ISNA(MATCH(EK$3,Ferien!$AD$5:$AD$44,0)),IF(EJ33&gt;0,IF(AND(EJ33=1,EI33=0),0,EJ33-1),0),INDIRECT("Ferien!$BD"&amp;(MATCH(EK$3,Ferien!$AD$5:$AD$44,0))+4)+1)</f>
        <v>0</v>
      </c>
      <c r="EL33" s="18">
        <f ca="1">IF(ISNA(MATCH(EL$3,Ferien!$AD$5:$AD$44,0)),IF(EK33&gt;0,IF(AND(EK33=1,EJ33=0),0,EK33-1),0),INDIRECT("Ferien!$BD"&amp;(MATCH(EL$3,Ferien!$AD$5:$AD$44,0))+4)+1)</f>
        <v>0</v>
      </c>
      <c r="EM33" s="18">
        <f ca="1">IF(ISNA(MATCH(EM$3,Ferien!$AD$5:$AD$44,0)),IF(EL33&gt;0,IF(AND(EL33=1,EK33=0),0,EL33-1),0),INDIRECT("Ferien!$BD"&amp;(MATCH(EM$3,Ferien!$AD$5:$AD$44,0))+4)+1)</f>
        <v>0</v>
      </c>
      <c r="EN33" s="18">
        <f ca="1">IF(ISNA(MATCH(EN$3,Ferien!$AD$5:$AD$44,0)),IF(EM33&gt;0,IF(AND(EM33=1,EL33=0),0,EM33-1),0),INDIRECT("Ferien!$BD"&amp;(MATCH(EN$3,Ferien!$AD$5:$AD$44,0))+4)+1)</f>
        <v>0</v>
      </c>
      <c r="EO33" s="18">
        <f ca="1">IF(ISNA(MATCH(EO$3,Ferien!$AD$5:$AD$44,0)),IF(EN33&gt;0,IF(AND(EN33=1,EM33=0),0,EN33-1),0),INDIRECT("Ferien!$BD"&amp;(MATCH(EO$3,Ferien!$AD$5:$AD$44,0))+4)+1)</f>
        <v>0</v>
      </c>
      <c r="EP33" s="18">
        <f ca="1">IF(ISNA(MATCH(EP$3,Ferien!$AD$5:$AD$44,0)),IF(EO33&gt;0,IF(AND(EO33=1,EN33=0),0,EO33-1),0),INDIRECT("Ferien!$BD"&amp;(MATCH(EP$3,Ferien!$AD$5:$AD$44,0))+4)+1)</f>
        <v>0</v>
      </c>
      <c r="EQ33" s="18">
        <f ca="1">IF(ISNA(MATCH(EQ$3,Ferien!$AD$5:$AD$44,0)),IF(EP33&gt;0,IF(AND(EP33=1,EO33=0),0,EP33-1),0),INDIRECT("Ferien!$BD"&amp;(MATCH(EQ$3,Ferien!$AD$5:$AD$44,0))+4)+1)</f>
        <v>0</v>
      </c>
      <c r="ER33" s="18">
        <f ca="1">IF(ISNA(MATCH(ER$3,Ferien!$AD$5:$AD$44,0)),IF(EQ33&gt;0,IF(AND(EQ33=1,EP33=0),0,EQ33-1),0),INDIRECT("Ferien!$BD"&amp;(MATCH(ER$3,Ferien!$AD$5:$AD$44,0))+4)+1)</f>
        <v>0</v>
      </c>
      <c r="ES33" s="18">
        <f ca="1">IF(ISNA(MATCH(ES$3,Ferien!$AD$5:$AD$44,0)),IF(ER33&gt;0,IF(AND(ER33=1,EQ33=0),0,ER33-1),0),INDIRECT("Ferien!$BD"&amp;(MATCH(ES$3,Ferien!$AD$5:$AD$44,0))+4)+1)</f>
        <v>0</v>
      </c>
      <c r="ET33" s="18">
        <f ca="1">IF(ISNA(MATCH(ET$3,Ferien!$AD$5:$AD$44,0)),IF(ES33&gt;0,IF(AND(ES33=1,ER33=0),0,ES33-1),0),INDIRECT("Ferien!$BD"&amp;(MATCH(ET$3,Ferien!$AD$5:$AD$44,0))+4)+1)</f>
        <v>0</v>
      </c>
      <c r="EU33" s="18">
        <f ca="1">IF(ISNA(MATCH(EU$3,Ferien!$AD$5:$AD$44,0)),IF(ET33&gt;0,IF(AND(ET33=1,ES33=0),0,ET33-1),0),INDIRECT("Ferien!$BD"&amp;(MATCH(EU$3,Ferien!$AD$5:$AD$44,0))+4)+1)</f>
        <v>0</v>
      </c>
      <c r="EV33" s="18">
        <f ca="1">IF(ISNA(MATCH(EV$3,Ferien!$AD$5:$AD$44,0)),IF(EU33&gt;0,IF(AND(EU33=1,ET33=0),0,EU33-1),0),INDIRECT("Ferien!$BD"&amp;(MATCH(EV$3,Ferien!$AD$5:$AD$44,0))+4)+1)</f>
        <v>0</v>
      </c>
      <c r="EW33" s="18">
        <f ca="1">IF(ISNA(MATCH(EW$3,Ferien!$AD$5:$AD$44,0)),IF(EV33&gt;0,IF(AND(EV33=1,EU33=0),0,EV33-1),0),INDIRECT("Ferien!$BD"&amp;(MATCH(EW$3,Ferien!$AD$5:$AD$44,0))+4)+1)</f>
        <v>0</v>
      </c>
      <c r="EX33" s="18">
        <f ca="1">IF(ISNA(MATCH(EX$3,Ferien!$AD$5:$AD$44,0)),IF(EW33&gt;0,IF(AND(EW33=1,EV33=0),0,EW33-1),0),INDIRECT("Ferien!$BD"&amp;(MATCH(EX$3,Ferien!$AD$5:$AD$44,0))+4)+1)</f>
        <v>0</v>
      </c>
      <c r="EY33" s="18">
        <f ca="1">IF(ISNA(MATCH(EY$3,Ferien!$AD$5:$AD$44,0)),IF(EX33&gt;0,IF(AND(EX33=1,EW33=0),0,EX33-1),0),INDIRECT("Ferien!$BD"&amp;(MATCH(EY$3,Ferien!$AD$5:$AD$44,0))+4)+1)</f>
        <v>0</v>
      </c>
      <c r="EZ33" s="18">
        <f ca="1">IF(ISNA(MATCH(EZ$3,Ferien!$AD$5:$AD$44,0)),IF(EY33&gt;0,IF(AND(EY33=1,EX33=0),0,EY33-1),0),INDIRECT("Ferien!$BD"&amp;(MATCH(EZ$3,Ferien!$AD$5:$AD$44,0))+4)+1)</f>
        <v>0</v>
      </c>
      <c r="FA33" s="18">
        <f ca="1">IF(ISNA(MATCH(FA$3,Ferien!$AD$5:$AD$44,0)),IF(EZ33&gt;0,IF(AND(EZ33=1,EY33=0),0,EZ33-1),0),INDIRECT("Ferien!$BD"&amp;(MATCH(FA$3,Ferien!$AD$5:$AD$44,0))+4)+1)</f>
        <v>0</v>
      </c>
      <c r="FB33" s="18">
        <f ca="1">IF(ISNA(MATCH(FB$3,Ferien!$AD$5:$AD$44,0)),IF(FA33&gt;0,IF(AND(FA33=1,EZ33=0),0,FA33-1),0),INDIRECT("Ferien!$BD"&amp;(MATCH(FB$3,Ferien!$AD$5:$AD$44,0))+4)+1)</f>
        <v>0</v>
      </c>
      <c r="FC33" s="18">
        <f ca="1">IF(ISNA(MATCH(FC$3,Ferien!$AD$5:$AD$44,0)),IF(FB33&gt;0,IF(AND(FB33=1,FA33=0),0,FB33-1),0),INDIRECT("Ferien!$BD"&amp;(MATCH(FC$3,Ferien!$AD$5:$AD$44,0))+4)+1)</f>
        <v>0</v>
      </c>
      <c r="FD33" s="18">
        <f ca="1">IF(ISNA(MATCH(FD$3,Ferien!$AD$5:$AD$44,0)),IF(FC33&gt;0,IF(AND(FC33=1,FB33=0),0,FC33-1),0),INDIRECT("Ferien!$BD"&amp;(MATCH(FD$3,Ferien!$AD$5:$AD$44,0))+4)+1)</f>
        <v>0</v>
      </c>
      <c r="FE33" s="18">
        <f ca="1">IF(ISNA(MATCH(FE$3,Ferien!$AD$5:$AD$44,0)),IF(FD33&gt;0,IF(AND(FD33=1,FC33=0),0,FD33-1),0),INDIRECT("Ferien!$BD"&amp;(MATCH(FE$3,Ferien!$AD$5:$AD$44,0))+4)+1)</f>
        <v>0</v>
      </c>
      <c r="FF33" s="18">
        <f ca="1">IF(ISNA(MATCH(FF$3,Ferien!$AD$5:$AD$44,0)),IF(FE33&gt;0,IF(AND(FE33=1,FD33=0),0,FE33-1),0),INDIRECT("Ferien!$BD"&amp;(MATCH(FF$3,Ferien!$AD$5:$AD$44,0))+4)+1)</f>
        <v>0</v>
      </c>
      <c r="FG33" s="18">
        <f ca="1">IF(ISNA(MATCH(FG$3,Ferien!$AD$5:$AD$44,0)),IF(FF33&gt;0,IF(AND(FF33=1,FE33=0),0,FF33-1),0),INDIRECT("Ferien!$BD"&amp;(MATCH(FG$3,Ferien!$AD$5:$AD$44,0))+4)+1)</f>
        <v>0</v>
      </c>
      <c r="FH33" s="18">
        <f ca="1">IF(ISNA(MATCH(FH$3,Ferien!$AD$5:$AD$44,0)),IF(FG33&gt;0,IF(AND(FG33=1,FF33=0),0,FG33-1),0),INDIRECT("Ferien!$BD"&amp;(MATCH(FH$3,Ferien!$AD$5:$AD$44,0))+4)+1)</f>
        <v>0</v>
      </c>
      <c r="FI33" s="18">
        <f ca="1">IF(ISNA(MATCH(FI$3,Ferien!$AD$5:$AD$44,0)),IF(FH33&gt;0,IF(AND(FH33=1,FG33=0),0,FH33-1),0),INDIRECT("Ferien!$BD"&amp;(MATCH(FI$3,Ferien!$AD$5:$AD$44,0))+4)+1)</f>
        <v>0</v>
      </c>
      <c r="FJ33" s="18">
        <f ca="1">IF(ISNA(MATCH(FJ$3,Ferien!$AD$5:$AD$44,0)),IF(FI33&gt;0,IF(AND(FI33=1,FH33=0),0,FI33-1),0),INDIRECT("Ferien!$BD"&amp;(MATCH(FJ$3,Ferien!$AD$5:$AD$44,0))+4)+1)</f>
        <v>0</v>
      </c>
      <c r="FK33" s="18">
        <f ca="1">IF(ISNA(MATCH(FK$3,Ferien!$AD$5:$AD$44,0)),IF(FJ33&gt;0,IF(AND(FJ33=1,FI33=0),0,FJ33-1),0),INDIRECT("Ferien!$BD"&amp;(MATCH(FK$3,Ferien!$AD$5:$AD$44,0))+4)+1)</f>
        <v>0</v>
      </c>
      <c r="FL33" s="18">
        <f ca="1">IF(ISNA(MATCH(FL$3,Ferien!$AD$5:$AD$44,0)),IF(FK33&gt;0,IF(AND(FK33=1,FJ33=0),0,FK33-1),0),INDIRECT("Ferien!$BD"&amp;(MATCH(FL$3,Ferien!$AD$5:$AD$44,0))+4)+1)</f>
        <v>0</v>
      </c>
      <c r="FM33" s="18">
        <f ca="1">IF(ISNA(MATCH(FM$3,Ferien!$AD$5:$AD$44,0)),IF(FL33&gt;0,IF(AND(FL33=1,FK33=0),0,FL33-1),0),INDIRECT("Ferien!$BD"&amp;(MATCH(FM$3,Ferien!$AD$5:$AD$44,0))+4)+1)</f>
        <v>0</v>
      </c>
      <c r="FN33" s="18">
        <f ca="1">IF(ISNA(MATCH(FN$3,Ferien!$AD$5:$AD$44,0)),IF(FM33&gt;0,IF(AND(FM33=1,FL33=0),0,FM33-1),0),INDIRECT("Ferien!$BD"&amp;(MATCH(FN$3,Ferien!$AD$5:$AD$44,0))+4)+1)</f>
        <v>0</v>
      </c>
      <c r="FO33" s="18">
        <f ca="1">IF(ISNA(MATCH(FO$3,Ferien!$AD$5:$AD$44,0)),IF(FN33&gt;0,IF(AND(FN33=1,FM33=0),0,FN33-1),0),INDIRECT("Ferien!$BD"&amp;(MATCH(FO$3,Ferien!$AD$5:$AD$44,0))+4)+1)</f>
        <v>0</v>
      </c>
      <c r="FP33" s="18">
        <f ca="1">IF(ISNA(MATCH(FP$3,Ferien!$AD$5:$AD$44,0)),IF(FO33&gt;0,IF(AND(FO33=1,FN33=0),0,FO33-1),0),INDIRECT("Ferien!$BD"&amp;(MATCH(FP$3,Ferien!$AD$5:$AD$44,0))+4)+1)</f>
        <v>0</v>
      </c>
      <c r="FQ33" s="18">
        <f ca="1">IF(ISNA(MATCH(FQ$3,Ferien!$AD$5:$AD$44,0)),IF(FP33&gt;0,IF(AND(FP33=1,FO33=0),0,FP33-1),0),INDIRECT("Ferien!$BD"&amp;(MATCH(FQ$3,Ferien!$AD$5:$AD$44,0))+4)+1)</f>
        <v>0</v>
      </c>
      <c r="FR33" s="18">
        <f ca="1">IF(ISNA(MATCH(FR$3,Ferien!$AD$5:$AD$44,0)),IF(FQ33&gt;0,IF(AND(FQ33=1,FP33=0),0,FQ33-1),0),INDIRECT("Ferien!$BD"&amp;(MATCH(FR$3,Ferien!$AD$5:$AD$44,0))+4)+1)</f>
        <v>0</v>
      </c>
      <c r="FS33" s="18">
        <f ca="1">IF(ISNA(MATCH(FS$3,Ferien!$AD$5:$AD$44,0)),IF(FR33&gt;0,IF(AND(FR33=1,FQ33=0),0,FR33-1),0),INDIRECT("Ferien!$BD"&amp;(MATCH(FS$3,Ferien!$AD$5:$AD$44,0))+4)+1)</f>
        <v>0</v>
      </c>
      <c r="FT33" s="18">
        <f ca="1">IF(ISNA(MATCH(FT$3,Ferien!$AD$5:$AD$44,0)),IF(FS33&gt;0,IF(AND(FS33=1,FR33=0),0,FS33-1),0),INDIRECT("Ferien!$BD"&amp;(MATCH(FT$3,Ferien!$AD$5:$AD$44,0))+4)+1)</f>
        <v>0</v>
      </c>
      <c r="FU33" s="18">
        <f ca="1">IF(ISNA(MATCH(FU$3,Ferien!$AD$5:$AD$44,0)),IF(FT33&gt;0,IF(AND(FT33=1,FS33=0),0,FT33-1),0),INDIRECT("Ferien!$BD"&amp;(MATCH(FU$3,Ferien!$AD$5:$AD$44,0))+4)+1)</f>
        <v>0</v>
      </c>
      <c r="FV33" s="18">
        <f ca="1">IF(ISNA(MATCH(FV$3,Ferien!$AD$5:$AD$44,0)),IF(FU33&gt;0,IF(AND(FU33=1,FT33=0),0,FU33-1),0),INDIRECT("Ferien!$BD"&amp;(MATCH(FV$3,Ferien!$AD$5:$AD$44,0))+4)+1)</f>
        <v>0</v>
      </c>
      <c r="FW33" s="18">
        <f ca="1">IF(ISNA(MATCH(FW$3,Ferien!$AD$5:$AD$44,0)),IF(FV33&gt;0,IF(AND(FV33=1,FU33=0),0,FV33-1),0),INDIRECT("Ferien!$BD"&amp;(MATCH(FW$3,Ferien!$AD$5:$AD$44,0))+4)+1)</f>
        <v>0</v>
      </c>
      <c r="FX33" s="18">
        <f ca="1">IF(ISNA(MATCH(FX$3,Ferien!$AD$5:$AD$44,0)),IF(FW33&gt;0,IF(AND(FW33=1,FV33=0),0,FW33-1),0),INDIRECT("Ferien!$BD"&amp;(MATCH(FX$3,Ferien!$AD$5:$AD$44,0))+4)+1)</f>
        <v>0</v>
      </c>
      <c r="FY33" s="18">
        <f ca="1">IF(ISNA(MATCH(FY$3,Ferien!$AD$5:$AD$44,0)),IF(FX33&gt;0,IF(AND(FX33=1,FW33=0),0,FX33-1),0),INDIRECT("Ferien!$BD"&amp;(MATCH(FY$3,Ferien!$AD$5:$AD$44,0))+4)+1)</f>
        <v>0</v>
      </c>
      <c r="FZ33" s="18">
        <f ca="1">IF(ISNA(MATCH(FZ$3,Ferien!$AD$5:$AD$44,0)),IF(FY33&gt;0,IF(AND(FY33=1,FX33=0),0,FY33-1),0),INDIRECT("Ferien!$BD"&amp;(MATCH(FZ$3,Ferien!$AD$5:$AD$44,0))+4)+1)</f>
        <v>0</v>
      </c>
      <c r="GA33" s="18">
        <f ca="1">IF(ISNA(MATCH(GA$3,Ferien!$AD$5:$AD$44,0)),IF(FZ33&gt;0,IF(AND(FZ33=1,FY33=0),0,FZ33-1),0),INDIRECT("Ferien!$BD"&amp;(MATCH(GA$3,Ferien!$AD$5:$AD$44,0))+4)+1)</f>
        <v>0</v>
      </c>
      <c r="GB33" s="18">
        <f ca="1">IF(ISNA(MATCH(GB$3,Ferien!$AD$5:$AD$44,0)),IF(GA33&gt;0,IF(AND(GA33=1,FZ33=0),0,GA33-1),0),INDIRECT("Ferien!$BD"&amp;(MATCH(GB$3,Ferien!$AD$5:$AD$44,0))+4)+1)</f>
        <v>0</v>
      </c>
      <c r="GC33" s="18">
        <f ca="1">IF(ISNA(MATCH(GC$3,Ferien!$AD$5:$AD$44,0)),IF(GB33&gt;0,IF(AND(GB33=1,GA33=0),0,GB33-1),0),INDIRECT("Ferien!$BD"&amp;(MATCH(GC$3,Ferien!$AD$5:$AD$44,0))+4)+1)</f>
        <v>0</v>
      </c>
      <c r="GD33" s="18">
        <f ca="1">IF(ISNA(MATCH(GD$3,Ferien!$AD$5:$AD$44,0)),IF(GC33&gt;0,IF(AND(GC33=1,GB33=0),0,GC33-1),0),INDIRECT("Ferien!$BD"&amp;(MATCH(GD$3,Ferien!$AD$5:$AD$44,0))+4)+1)</f>
        <v>0</v>
      </c>
      <c r="GE33" s="18">
        <f ca="1">IF(ISNA(MATCH(GE$3,Ferien!$AD$5:$AD$44,0)),IF(GD33&gt;0,IF(AND(GD33=1,GC33=0),0,GD33-1),0),INDIRECT("Ferien!$BD"&amp;(MATCH(GE$3,Ferien!$AD$5:$AD$44,0))+4)+1)</f>
        <v>0</v>
      </c>
      <c r="GF33" s="18">
        <f ca="1">IF(ISNA(MATCH(GF$3,Ferien!$AD$5:$AD$44,0)),IF(GE33&gt;0,IF(AND(GE33=1,GD33=0),0,GE33-1),0),INDIRECT("Ferien!$BD"&amp;(MATCH(GF$3,Ferien!$AD$5:$AD$44,0))+4)+1)</f>
        <v>0</v>
      </c>
      <c r="GG33" s="18">
        <f ca="1">IF(ISNA(MATCH(GG$3,Ferien!$AD$5:$AD$44,0)),IF(GF33&gt;0,IF(AND(GF33=1,GE33=0),0,GF33-1),0),INDIRECT("Ferien!$BD"&amp;(MATCH(GG$3,Ferien!$AD$5:$AD$44,0))+4)+1)</f>
        <v>0</v>
      </c>
      <c r="GH33" s="18">
        <f ca="1">IF(ISNA(MATCH(GH$3,Ferien!$AD$5:$AD$44,0)),IF(GG33&gt;0,IF(AND(GG33=1,GF33=0),0,GG33-1),0),INDIRECT("Ferien!$BD"&amp;(MATCH(GH$3,Ferien!$AD$5:$AD$44,0))+4)+1)</f>
        <v>0</v>
      </c>
      <c r="GI33" s="18">
        <f ca="1">IF(ISNA(MATCH(GI$3,Ferien!$AD$5:$AD$44,0)),IF(GH33&gt;0,IF(AND(GH33=1,GG33=0),0,GH33-1),0),INDIRECT("Ferien!$BD"&amp;(MATCH(GI$3,Ferien!$AD$5:$AD$44,0))+4)+1)</f>
        <v>0</v>
      </c>
      <c r="GJ33" s="18">
        <f ca="1">IF(ISNA(MATCH(GJ$3,Ferien!$AD$5:$AD$44,0)),IF(GI33&gt;0,IF(AND(GI33=1,GH33=0),0,GI33-1),0),INDIRECT("Ferien!$BD"&amp;(MATCH(GJ$3,Ferien!$AD$5:$AD$44,0))+4)+1)</f>
        <v>0</v>
      </c>
      <c r="GK33" s="18">
        <f ca="1">IF(ISNA(MATCH(GK$3,Ferien!$AD$5:$AD$44,0)),IF(GJ33&gt;0,IF(AND(GJ33=1,GI33=0),0,GJ33-1),0),INDIRECT("Ferien!$BD"&amp;(MATCH(GK$3,Ferien!$AD$5:$AD$44,0))+4)+1)</f>
        <v>0</v>
      </c>
      <c r="GL33" s="18">
        <f ca="1">IF(ISNA(MATCH(GL$3,Ferien!$AD$5:$AD$44,0)),IF(GK33&gt;0,IF(AND(GK33=1,GJ33=0),0,GK33-1),0),INDIRECT("Ferien!$BD"&amp;(MATCH(GL$3,Ferien!$AD$5:$AD$44,0))+4)+1)</f>
        <v>0</v>
      </c>
      <c r="GM33" s="18">
        <f ca="1">IF(ISNA(MATCH(GM$3,Ferien!$AD$5:$AD$44,0)),IF(GL33&gt;0,IF(AND(GL33=1,GK33=0),0,GL33-1),0),INDIRECT("Ferien!$BD"&amp;(MATCH(GM$3,Ferien!$AD$5:$AD$44,0))+4)+1)</f>
        <v>0</v>
      </c>
      <c r="GN33" s="18">
        <f ca="1">IF(ISNA(MATCH(GN$3,Ferien!$AD$5:$AD$44,0)),IF(GM33&gt;0,IF(AND(GM33=1,GL33=0),0,GM33-1),0),INDIRECT("Ferien!$BD"&amp;(MATCH(GN$3,Ferien!$AD$5:$AD$44,0))+4)+1)</f>
        <v>0</v>
      </c>
      <c r="GO33" s="18">
        <f ca="1">IF(ISNA(MATCH(GO$3,Ferien!$AD$5:$AD$44,0)),IF(GN33&gt;0,IF(AND(GN33=1,GM33=0),0,GN33-1),0),INDIRECT("Ferien!$BD"&amp;(MATCH(GO$3,Ferien!$AD$5:$AD$44,0))+4)+1)</f>
        <v>0</v>
      </c>
      <c r="GP33" s="18">
        <f ca="1">IF(ISNA(MATCH(GP$3,Ferien!$AD$5:$AD$44,0)),IF(GO33&gt;0,IF(AND(GO33=1,GN33=0),0,GO33-1),0),INDIRECT("Ferien!$BD"&amp;(MATCH(GP$3,Ferien!$AD$5:$AD$44,0))+4)+1)</f>
        <v>0</v>
      </c>
      <c r="GQ33" s="18">
        <f ca="1">IF(ISNA(MATCH(GQ$3,Ferien!$AD$5:$AD$44,0)),IF(GP33&gt;0,IF(AND(GP33=1,GO33=0),0,GP33-1),0),INDIRECT("Ferien!$BD"&amp;(MATCH(GQ$3,Ferien!$AD$5:$AD$44,0))+4)+1)</f>
        <v>0</v>
      </c>
      <c r="GR33" s="18">
        <f ca="1">IF(ISNA(MATCH(GR$3,Ferien!$AD$5:$AD$44,0)),IF(GQ33&gt;0,IF(AND(GQ33=1,GP33=0),0,GQ33-1),0),INDIRECT("Ferien!$BD"&amp;(MATCH(GR$3,Ferien!$AD$5:$AD$44,0))+4)+1)</f>
        <v>0</v>
      </c>
      <c r="GS33" s="18">
        <f ca="1">IF(ISNA(MATCH(GS$3,Ferien!$AD$5:$AD$44,0)),IF(GR33&gt;0,IF(AND(GR33=1,GQ33=0),0,GR33-1),0),INDIRECT("Ferien!$BD"&amp;(MATCH(GS$3,Ferien!$AD$5:$AD$44,0))+4)+1)</f>
        <v>0</v>
      </c>
      <c r="GT33" s="18">
        <f ca="1">IF(ISNA(MATCH(GT$3,Ferien!$AD$5:$AD$44,0)),IF(GS33&gt;0,IF(AND(GS33=1,GR33=0),0,GS33-1),0),INDIRECT("Ferien!$BD"&amp;(MATCH(GT$3,Ferien!$AD$5:$AD$44,0))+4)+1)</f>
        <v>0</v>
      </c>
      <c r="GU33" s="18">
        <f ca="1">IF(ISNA(MATCH(GU$3,Ferien!$AD$5:$AD$44,0)),IF(GT33&gt;0,IF(AND(GT33=1,GS33=0),0,GT33-1),0),INDIRECT("Ferien!$BD"&amp;(MATCH(GU$3,Ferien!$AD$5:$AD$44,0))+4)+1)</f>
        <v>0</v>
      </c>
      <c r="GV33" s="18">
        <f ca="1">IF(ISNA(MATCH(GV$3,Ferien!$AD$5:$AD$44,0)),IF(GU33&gt;0,IF(AND(GU33=1,GT33=0),0,GU33-1),0),INDIRECT("Ferien!$BD"&amp;(MATCH(GV$3,Ferien!$AD$5:$AD$44,0))+4)+1)</f>
        <v>0</v>
      </c>
      <c r="GW33" s="18">
        <f ca="1">IF(ISNA(MATCH(GW$3,Ferien!$AD$5:$AD$44,0)),IF(GV33&gt;0,IF(AND(GV33=1,GU33=0),0,GV33-1),0),INDIRECT("Ferien!$BD"&amp;(MATCH(GW$3,Ferien!$AD$5:$AD$44,0))+4)+1)</f>
        <v>0</v>
      </c>
      <c r="GX33" s="18">
        <f ca="1">IF(ISNA(MATCH(GX$3,Ferien!$AD$5:$AD$44,0)),IF(GW33&gt;0,IF(AND(GW33=1,GV33=0),0,GW33-1),0),INDIRECT("Ferien!$BD"&amp;(MATCH(GX$3,Ferien!$AD$5:$AD$44,0))+4)+1)</f>
        <v>0</v>
      </c>
      <c r="GY33" s="18">
        <f ca="1">IF(ISNA(MATCH(GY$3,Ferien!$AD$5:$AD$44,0)),IF(GX33&gt;0,IF(AND(GX33=1,GW33=0),0,GX33-1),0),INDIRECT("Ferien!$BD"&amp;(MATCH(GY$3,Ferien!$AD$5:$AD$44,0))+4)+1)</f>
        <v>0</v>
      </c>
      <c r="GZ33" s="18">
        <f ca="1">IF(ISNA(MATCH(GZ$3,Ferien!$AD$5:$AD$44,0)),IF(GY33&gt;0,IF(AND(GY33=1,GX33=0),0,GY33-1),0),INDIRECT("Ferien!$BD"&amp;(MATCH(GZ$3,Ferien!$AD$5:$AD$44,0))+4)+1)</f>
        <v>0</v>
      </c>
      <c r="HA33" s="18">
        <f ca="1">IF(ISNA(MATCH(HA$3,Ferien!$AD$5:$AD$44,0)),IF(GZ33&gt;0,IF(AND(GZ33=1,GY33=0),0,GZ33-1),0),INDIRECT("Ferien!$BD"&amp;(MATCH(HA$3,Ferien!$AD$5:$AD$44,0))+4)+1)</f>
        <v>0</v>
      </c>
      <c r="HB33" s="18">
        <f ca="1">IF(ISNA(MATCH(HB$3,Ferien!$AD$5:$AD$44,0)),IF(HA33&gt;0,IF(AND(HA33=1,GZ33=0),0,HA33-1),0),INDIRECT("Ferien!$BD"&amp;(MATCH(HB$3,Ferien!$AD$5:$AD$44,0))+4)+1)</f>
        <v>0</v>
      </c>
      <c r="HC33" s="18">
        <f ca="1">IF(ISNA(MATCH(HC$3,Ferien!$AD$5:$AD$44,0)),IF(HB33&gt;0,IF(AND(HB33=1,HA33=0),0,HB33-1),0),INDIRECT("Ferien!$BD"&amp;(MATCH(HC$3,Ferien!$AD$5:$AD$44,0))+4)+1)</f>
        <v>0</v>
      </c>
      <c r="HD33" s="18">
        <f ca="1">IF(ISNA(MATCH(HD$3,Ferien!$AD$5:$AD$44,0)),IF(HC33&gt;0,IF(AND(HC33=1,HB33=0),0,HC33-1),0),INDIRECT("Ferien!$BD"&amp;(MATCH(HD$3,Ferien!$AD$5:$AD$44,0))+4)+1)</f>
        <v>0</v>
      </c>
      <c r="HE33" s="18">
        <f ca="1">IF(ISNA(MATCH(HE$3,Ferien!$AD$5:$AD$44,0)),IF(HD33&gt;0,IF(AND(HD33=1,HC33=0),0,HD33-1),0),INDIRECT("Ferien!$BD"&amp;(MATCH(HE$3,Ferien!$AD$5:$AD$44,0))+4)+1)</f>
        <v>0</v>
      </c>
      <c r="HF33" s="18">
        <f ca="1">IF(ISNA(MATCH(HF$3,Ferien!$AD$5:$AD$44,0)),IF(HE33&gt;0,IF(AND(HE33=1,HD33=0),0,HE33-1),0),INDIRECT("Ferien!$BD"&amp;(MATCH(HF$3,Ferien!$AD$5:$AD$44,0))+4)+1)</f>
        <v>0</v>
      </c>
      <c r="HG33" s="18">
        <f ca="1">IF(ISNA(MATCH(HG$3,Ferien!$AD$5:$AD$44,0)),IF(HF33&gt;0,IF(AND(HF33=1,HE33=0),0,HF33-1),0),INDIRECT("Ferien!$BD"&amp;(MATCH(HG$3,Ferien!$AD$5:$AD$44,0))+4)+1)</f>
        <v>0</v>
      </c>
      <c r="HH33" s="18">
        <f ca="1">IF(ISNA(MATCH(HH$3,Ferien!$AD$5:$AD$44,0)),IF(HG33&gt;0,IF(AND(HG33=1,HF33=0),0,HG33-1),0),INDIRECT("Ferien!$BD"&amp;(MATCH(HH$3,Ferien!$AD$5:$AD$44,0))+4)+1)</f>
        <v>0</v>
      </c>
      <c r="HI33" s="18">
        <f ca="1">IF(ISNA(MATCH(HI$3,Ferien!$AD$5:$AD$44,0)),IF(HH33&gt;0,IF(AND(HH33=1,HG33=0),0,HH33-1),0),INDIRECT("Ferien!$BD"&amp;(MATCH(HI$3,Ferien!$AD$5:$AD$44,0))+4)+1)</f>
        <v>0</v>
      </c>
      <c r="HJ33" s="18">
        <f ca="1">IF(ISNA(MATCH(HJ$3,Ferien!$AD$5:$AD$44,0)),IF(HI33&gt;0,IF(AND(HI33=1,HH33=0),0,HI33-1),0),INDIRECT("Ferien!$BD"&amp;(MATCH(HJ$3,Ferien!$AD$5:$AD$44,0))+4)+1)</f>
        <v>0</v>
      </c>
      <c r="HK33" s="18">
        <f ca="1">IF(ISNA(MATCH(HK$3,Ferien!$AD$5:$AD$44,0)),IF(HJ33&gt;0,IF(AND(HJ33=1,HI33=0),0,HJ33-1),0),INDIRECT("Ferien!$BD"&amp;(MATCH(HK$3,Ferien!$AD$5:$AD$44,0))+4)+1)</f>
        <v>0</v>
      </c>
      <c r="HL33" s="18">
        <f ca="1">IF(ISNA(MATCH(HL$3,Ferien!$AD$5:$AD$44,0)),IF(HK33&gt;0,IF(AND(HK33=1,HJ33=0),0,HK33-1),0),INDIRECT("Ferien!$BD"&amp;(MATCH(HL$3,Ferien!$AD$5:$AD$44,0))+4)+1)</f>
        <v>0</v>
      </c>
      <c r="HM33" s="18">
        <f ca="1">IF(ISNA(MATCH(HM$3,Ferien!$AD$5:$AD$44,0)),IF(HL33&gt;0,IF(AND(HL33=1,HK33=0),0,HL33-1),0),INDIRECT("Ferien!$BD"&amp;(MATCH(HM$3,Ferien!$AD$5:$AD$44,0))+4)+1)</f>
        <v>0</v>
      </c>
      <c r="HN33" s="18">
        <f ca="1">IF(ISNA(MATCH(HN$3,Ferien!$AD$5:$AD$44,0)),IF(HM33&gt;0,IF(AND(HM33=1,HL33=0),0,HM33-1),0),INDIRECT("Ferien!$BD"&amp;(MATCH(HN$3,Ferien!$AD$5:$AD$44,0))+4)+1)</f>
        <v>0</v>
      </c>
      <c r="HO33" s="18">
        <f ca="1">IF(ISNA(MATCH(HO$3,Ferien!$AD$5:$AD$44,0)),IF(HN33&gt;0,IF(AND(HN33=1,HM33=0),0,HN33-1),0),INDIRECT("Ferien!$BD"&amp;(MATCH(HO$3,Ferien!$AD$5:$AD$44,0))+4)+1)</f>
        <v>0</v>
      </c>
      <c r="HP33" s="18">
        <f ca="1">IF(ISNA(MATCH(HP$3,Ferien!$AD$5:$AD$44,0)),IF(HO33&gt;0,IF(AND(HO33=1,HN33=0),0,HO33-1),0),INDIRECT("Ferien!$BD"&amp;(MATCH(HP$3,Ferien!$AD$5:$AD$44,0))+4)+1)</f>
        <v>0</v>
      </c>
      <c r="HQ33" s="18">
        <f ca="1">IF(ISNA(MATCH(HQ$3,Ferien!$AD$5:$AD$44,0)),IF(HP33&gt;0,IF(AND(HP33=1,HO33=0),0,HP33-1),0),INDIRECT("Ferien!$BD"&amp;(MATCH(HQ$3,Ferien!$AD$5:$AD$44,0))+4)+1)</f>
        <v>0</v>
      </c>
      <c r="HR33" s="18">
        <f ca="1">IF(ISNA(MATCH(HR$3,Ferien!$AD$5:$AD$44,0)),IF(HQ33&gt;0,IF(AND(HQ33=1,HP33=0),0,HQ33-1),0),INDIRECT("Ferien!$BD"&amp;(MATCH(HR$3,Ferien!$AD$5:$AD$44,0))+4)+1)</f>
        <v>0</v>
      </c>
      <c r="HS33" s="18">
        <f ca="1">IF(ISNA(MATCH(HS$3,Ferien!$AD$5:$AD$44,0)),IF(HR33&gt;0,IF(AND(HR33=1,HQ33=0),0,HR33-1),0),INDIRECT("Ferien!$BD"&amp;(MATCH(HS$3,Ferien!$AD$5:$AD$44,0))+4)+1)</f>
        <v>0</v>
      </c>
      <c r="HT33" s="18">
        <f ca="1">IF(ISNA(MATCH(HT$3,Ferien!$AD$5:$AD$44,0)),IF(HS33&gt;0,IF(AND(HS33=1,HR33=0),0,HS33-1),0),INDIRECT("Ferien!$BD"&amp;(MATCH(HT$3,Ferien!$AD$5:$AD$44,0))+4)+1)</f>
        <v>0</v>
      </c>
      <c r="HU33" s="18">
        <f ca="1">IF(ISNA(MATCH(HU$3,Ferien!$AD$5:$AD$44,0)),IF(HT33&gt;0,IF(AND(HT33=1,HS33=0),0,HT33-1),0),INDIRECT("Ferien!$BD"&amp;(MATCH(HU$3,Ferien!$AD$5:$AD$44,0))+4)+1)</f>
        <v>0</v>
      </c>
      <c r="HV33" s="18">
        <f ca="1">IF(ISNA(MATCH(HV$3,Ferien!$AD$5:$AD$44,0)),IF(HU33&gt;0,IF(AND(HU33=1,HT33=0),0,HU33-1),0),INDIRECT("Ferien!$BD"&amp;(MATCH(HV$3,Ferien!$AD$5:$AD$44,0))+4)+1)</f>
        <v>0</v>
      </c>
      <c r="HW33" s="18">
        <f ca="1">IF(ISNA(MATCH(HW$3,Ferien!$AD$5:$AD$44,0)),IF(HV33&gt;0,IF(AND(HV33=1,HU33=0),0,HV33-1),0),INDIRECT("Ferien!$BD"&amp;(MATCH(HW$3,Ferien!$AD$5:$AD$44,0))+4)+1)</f>
        <v>0</v>
      </c>
      <c r="HX33" s="18">
        <f ca="1">IF(ISNA(MATCH(HX$3,Ferien!$AD$5:$AD$44,0)),IF(HW33&gt;0,IF(AND(HW33=1,HV33=0),0,HW33-1),0),INDIRECT("Ferien!$BD"&amp;(MATCH(HX$3,Ferien!$AD$5:$AD$44,0))+4)+1)</f>
        <v>0</v>
      </c>
      <c r="HY33" s="18">
        <f ca="1">IF(ISNA(MATCH(HY$3,Ferien!$AD$5:$AD$44,0)),IF(HX33&gt;0,IF(AND(HX33=1,HW33=0),0,HX33-1),0),INDIRECT("Ferien!$BD"&amp;(MATCH(HY$3,Ferien!$AD$5:$AD$44,0))+4)+1)</f>
        <v>0</v>
      </c>
      <c r="HZ33" s="18">
        <f ca="1">IF(ISNA(MATCH(HZ$3,Ferien!$AD$5:$AD$44,0)),IF(HY33&gt;0,IF(AND(HY33=1,HX33=0),0,HY33-1),0),INDIRECT("Ferien!$BD"&amp;(MATCH(HZ$3,Ferien!$AD$5:$AD$44,0))+4)+1)</f>
        <v>0</v>
      </c>
      <c r="IA33" s="18">
        <f ca="1">IF(ISNA(MATCH(IA$3,Ferien!$AD$5:$AD$44,0)),IF(HZ33&gt;0,IF(AND(HZ33=1,HY33=0),0,HZ33-1),0),INDIRECT("Ferien!$BD"&amp;(MATCH(IA$3,Ferien!$AD$5:$AD$44,0))+4)+1)</f>
        <v>0</v>
      </c>
      <c r="IB33" s="18">
        <f ca="1">IF(ISNA(MATCH(IB$3,Ferien!$AD$5:$AD$44,0)),IF(IA33&gt;0,IF(AND(IA33=1,HZ33=0),0,IA33-1),0),INDIRECT("Ferien!$BD"&amp;(MATCH(IB$3,Ferien!$AD$5:$AD$44,0))+4)+1)</f>
        <v>0</v>
      </c>
      <c r="IC33" s="18">
        <f ca="1">IF(ISNA(MATCH(IC$3,Ferien!$AD$5:$AD$44,0)),IF(IB33&gt;0,IF(AND(IB33=1,IA33=0),0,IB33-1),0),INDIRECT("Ferien!$BD"&amp;(MATCH(IC$3,Ferien!$AD$5:$AD$44,0))+4)+1)</f>
        <v>0</v>
      </c>
      <c r="ID33" s="18">
        <f ca="1">IF(ISNA(MATCH(ID$3,Ferien!$AD$5:$AD$44,0)),IF(IC33&gt;0,IF(AND(IC33=1,IB33=0),0,IC33-1),0),INDIRECT("Ferien!$BD"&amp;(MATCH(ID$3,Ferien!$AD$5:$AD$44,0))+4)+1)</f>
        <v>0</v>
      </c>
      <c r="IE33" s="18">
        <f ca="1">IF(ISNA(MATCH(IE$3,Ferien!$AD$5:$AD$44,0)),IF(ID33&gt;0,IF(AND(ID33=1,IC33=0),0,ID33-1),0),INDIRECT("Ferien!$BD"&amp;(MATCH(IE$3,Ferien!$AD$5:$AD$44,0))+4)+1)</f>
        <v>0</v>
      </c>
      <c r="IF33" s="18">
        <f ca="1">IF(ISNA(MATCH(IF$3,Ferien!$AD$5:$AD$44,0)),IF(IE33&gt;0,IF(AND(IE33=1,ID33=0),0,IE33-1),0),INDIRECT("Ferien!$BD"&amp;(MATCH(IF$3,Ferien!$AD$5:$AD$44,0))+4)+1)</f>
        <v>0</v>
      </c>
      <c r="IG33" s="18">
        <f ca="1">IF(ISNA(MATCH(IG$3,Ferien!$AD$5:$AD$44,0)),IF(IF33&gt;0,IF(AND(IF33=1,IE33=0),0,IF33-1),0),INDIRECT("Ferien!$BD"&amp;(MATCH(IG$3,Ferien!$AD$5:$AD$44,0))+4)+1)</f>
        <v>0</v>
      </c>
      <c r="IH33" s="18">
        <f ca="1">IF(ISNA(MATCH(IH$3,Ferien!$AD$5:$AD$44,0)),IF(IG33&gt;0,IF(AND(IG33=1,IF33=0),0,IG33-1),0),INDIRECT("Ferien!$BD"&amp;(MATCH(IH$3,Ferien!$AD$5:$AD$44,0))+4)+1)</f>
        <v>0</v>
      </c>
      <c r="II33" s="18">
        <f ca="1">IF(ISNA(MATCH(II$3,Ferien!$AD$5:$AD$44,0)),IF(IH33&gt;0,IF(AND(IH33=1,IG33=0),0,IH33-1),0),INDIRECT("Ferien!$BD"&amp;(MATCH(II$3,Ferien!$AD$5:$AD$44,0))+4)+1)</f>
        <v>0</v>
      </c>
      <c r="IJ33" s="18">
        <f ca="1">IF(ISNA(MATCH(IJ$3,Ferien!$AD$5:$AD$44,0)),IF(II33&gt;0,IF(AND(II33=1,IH33=0),0,II33-1),0),INDIRECT("Ferien!$BD"&amp;(MATCH(IJ$3,Ferien!$AD$5:$AD$44,0))+4)+1)</f>
        <v>0</v>
      </c>
      <c r="IK33" s="18">
        <f ca="1">IF(ISNA(MATCH(IK$3,Ferien!$AD$5:$AD$44,0)),IF(IJ33&gt;0,IF(AND(IJ33=1,II33=0),0,IJ33-1),0),INDIRECT("Ferien!$BD"&amp;(MATCH(IK$3,Ferien!$AD$5:$AD$44,0))+4)+1)</f>
        <v>0</v>
      </c>
      <c r="IL33" s="18">
        <f ca="1">IF(ISNA(MATCH(IL$3,Ferien!$AD$5:$AD$44,0)),IF(IK33&gt;0,IF(AND(IK33=1,IJ33=0),0,IK33-1),0),INDIRECT("Ferien!$BD"&amp;(MATCH(IL$3,Ferien!$AD$5:$AD$44,0))+4)+1)</f>
        <v>0</v>
      </c>
      <c r="IM33" s="18">
        <f ca="1">IF(ISNA(MATCH(IM$3,Ferien!$AD$5:$AD$44,0)),IF(IL33&gt;0,IF(AND(IL33=1,IK33=0),0,IL33-1),0),INDIRECT("Ferien!$BD"&amp;(MATCH(IM$3,Ferien!$AD$5:$AD$44,0))+4)+1)</f>
        <v>0</v>
      </c>
      <c r="IN33" s="18">
        <f ca="1">IF(ISNA(MATCH(IN$3,Ferien!$AD$5:$AD$44,0)),IF(IM33&gt;0,IF(AND(IM33=1,IL33=0),0,IM33-1),0),INDIRECT("Ferien!$BD"&amp;(MATCH(IN$3,Ferien!$AD$5:$AD$44,0))+4)+1)</f>
        <v>0</v>
      </c>
      <c r="IO33" s="18">
        <f ca="1">IF(ISNA(MATCH(IO$3,Ferien!$AD$5:$AD$44,0)),IF(IN33&gt;0,IF(AND(IN33=1,IM33=0),0,IN33-1),0),INDIRECT("Ferien!$BD"&amp;(MATCH(IO$3,Ferien!$AD$5:$AD$44,0))+4)+1)</f>
        <v>0</v>
      </c>
      <c r="IP33" s="18">
        <f ca="1">IF(ISNA(MATCH(IP$3,Ferien!$AD$5:$AD$44,0)),IF(IO33&gt;0,IF(AND(IO33=1,IN33=0),0,IO33-1),0),INDIRECT("Ferien!$BD"&amp;(MATCH(IP$3,Ferien!$AD$5:$AD$44,0))+4)+1)</f>
        <v>0</v>
      </c>
      <c r="IQ33" s="18">
        <f ca="1">IF(ISNA(MATCH(IQ$3,Ferien!$AD$5:$AD$44,0)),IF(IP33&gt;0,IF(AND(IP33=1,IO33=0),0,IP33-1),0),INDIRECT("Ferien!$BD"&amp;(MATCH(IQ$3,Ferien!$AD$5:$AD$44,0))+4)+1)</f>
        <v>0</v>
      </c>
      <c r="IR33" s="18">
        <f ca="1">IF(ISNA(MATCH(IR$3,Ferien!$AD$5:$AD$44,0)),IF(IQ33&gt;0,IF(AND(IQ33=1,IP33=0),0,IQ33-1),0),INDIRECT("Ferien!$BD"&amp;(MATCH(IR$3,Ferien!$AD$5:$AD$44,0))+4)+1)</f>
        <v>0</v>
      </c>
      <c r="IS33" s="18">
        <f ca="1">IF(ISNA(MATCH(IS$3,Ferien!$AD$5:$AD$44,0)),IF(IR33&gt;0,IF(AND(IR33=1,IQ33=0),0,IR33-1),0),INDIRECT("Ferien!$BD"&amp;(MATCH(IS$3,Ferien!$AD$5:$AD$44,0))+4)+1)</f>
        <v>0</v>
      </c>
      <c r="IT33" s="18">
        <f ca="1">IF(ISNA(MATCH(IT$3,Ferien!$AD$5:$AD$44,0)),IF(IS33&gt;0,IF(AND(IS33=1,IR33=0),0,IS33-1),0),INDIRECT("Ferien!$BD"&amp;(MATCH(IT$3,Ferien!$AD$5:$AD$44,0))+4)+1)</f>
        <v>0</v>
      </c>
      <c r="IU33" s="18">
        <f ca="1">IF(ISNA(MATCH(IU$3,Ferien!$AD$5:$AD$44,0)),IF(IT33&gt;0,IF(AND(IT33=1,IS33=0),0,IT33-1),0),INDIRECT("Ferien!$BD"&amp;(MATCH(IU$3,Ferien!$AD$5:$AD$44,0))+4)+1)</f>
        <v>0</v>
      </c>
      <c r="IV33" s="18">
        <f ca="1">IF(ISNA(MATCH(IV$3,Ferien!$AD$5:$AD$44,0)),IF(IU33&gt;0,IF(AND(IU33=1,IT33=0),0,IU33-1),0),INDIRECT("Ferien!$BD"&amp;(MATCH(IV$3,Ferien!$AD$5:$AD$44,0))+4)+1)</f>
        <v>0</v>
      </c>
      <c r="IW33" s="18">
        <f ca="1">IF(ISNA(MATCH(IW$3,Ferien!$AD$5:$AD$44,0)),IF(IV33&gt;0,IF(AND(IV33=1,IU33=0),0,IV33-1),0),INDIRECT("Ferien!$BD"&amp;(MATCH(IW$3,Ferien!$AD$5:$AD$44,0))+4)+1)</f>
        <v>0</v>
      </c>
      <c r="IX33" s="18">
        <f ca="1">IF(ISNA(MATCH(IX$3,Ferien!$AD$5:$AD$44,0)),IF(IW33&gt;0,IF(AND(IW33=1,IV33=0),0,IW33-1),0),INDIRECT("Ferien!$BD"&amp;(MATCH(IX$3,Ferien!$AD$5:$AD$44,0))+4)+1)</f>
        <v>0</v>
      </c>
      <c r="IY33" s="18">
        <f ca="1">IF(ISNA(MATCH(IY$3,Ferien!$AD$5:$AD$44,0)),IF(IX33&gt;0,IF(AND(IX33=1,IW33=0),0,IX33-1),0),INDIRECT("Ferien!$BD"&amp;(MATCH(IY$3,Ferien!$AD$5:$AD$44,0))+4)+1)</f>
        <v>0</v>
      </c>
      <c r="IZ33" s="18">
        <f ca="1">IF(ISNA(MATCH(IZ$3,Ferien!$AD$5:$AD$44,0)),IF(IY33&gt;0,IF(AND(IY33=1,IX33=0),0,IY33-1),0),INDIRECT("Ferien!$BD"&amp;(MATCH(IZ$3,Ferien!$AD$5:$AD$44,0))+4)+1)</f>
        <v>0</v>
      </c>
      <c r="JA33" s="18">
        <f ca="1">IF(ISNA(MATCH(JA$3,Ferien!$AD$5:$AD$44,0)),IF(IZ33&gt;0,IF(AND(IZ33=1,IY33=0),0,IZ33-1),0),INDIRECT("Ferien!$BD"&amp;(MATCH(JA$3,Ferien!$AD$5:$AD$44,0))+4)+1)</f>
        <v>0</v>
      </c>
      <c r="JB33" s="18">
        <f ca="1">IF(ISNA(MATCH(JB$3,Ferien!$AD$5:$AD$44,0)),IF(JA33&gt;0,IF(AND(JA33=1,IZ33=0),0,JA33-1),0),INDIRECT("Ferien!$BD"&amp;(MATCH(JB$3,Ferien!$AD$5:$AD$44,0))+4)+1)</f>
        <v>0</v>
      </c>
      <c r="JC33" s="18">
        <f ca="1">IF(ISNA(MATCH(JC$3,Ferien!$AD$5:$AD$44,0)),IF(JB33&gt;0,IF(AND(JB33=1,JA33=0),0,JB33-1),0),INDIRECT("Ferien!$BD"&amp;(MATCH(JC$3,Ferien!$AD$5:$AD$44,0))+4)+1)</f>
        <v>0</v>
      </c>
      <c r="JD33" s="18">
        <f ca="1">IF(ISNA(MATCH(JD$3,Ferien!$AD$5:$AD$44,0)),IF(JC33&gt;0,IF(AND(JC33=1,JB33=0),0,JC33-1),0),INDIRECT("Ferien!$BD"&amp;(MATCH(JD$3,Ferien!$AD$5:$AD$44,0))+4)+1)</f>
        <v>0</v>
      </c>
      <c r="JE33" s="18">
        <f ca="1">IF(ISNA(MATCH(JE$3,Ferien!$AD$5:$AD$44,0)),IF(JD33&gt;0,IF(AND(JD33=1,JC33=0),0,JD33-1),0),INDIRECT("Ferien!$BD"&amp;(MATCH(JE$3,Ferien!$AD$5:$AD$44,0))+4)+1)</f>
        <v>0</v>
      </c>
      <c r="JF33" s="18">
        <f ca="1">IF(ISNA(MATCH(JF$3,Ferien!$AD$5:$AD$44,0)),IF(JE33&gt;0,IF(AND(JE33=1,JD33=0),0,JE33-1),0),INDIRECT("Ferien!$BD"&amp;(MATCH(JF$3,Ferien!$AD$5:$AD$44,0))+4)+1)</f>
        <v>0</v>
      </c>
      <c r="JG33" s="18">
        <f ca="1">IF(ISNA(MATCH(JG$3,Ferien!$AD$5:$AD$44,0)),IF(JF33&gt;0,IF(AND(JF33=1,JE33=0),0,JF33-1),0),INDIRECT("Ferien!$BD"&amp;(MATCH(JG$3,Ferien!$AD$5:$AD$44,0))+4)+1)</f>
        <v>0</v>
      </c>
      <c r="JH33" s="18">
        <f ca="1">IF(ISNA(MATCH(JH$3,Ferien!$AD$5:$AD$44,0)),IF(JG33&gt;0,IF(AND(JG33=1,JF33=0),0,JG33-1),0),INDIRECT("Ferien!$BD"&amp;(MATCH(JH$3,Ferien!$AD$5:$AD$44,0))+4)+1)</f>
        <v>0</v>
      </c>
      <c r="JI33" s="18">
        <f ca="1">IF(ISNA(MATCH(JI$3,Ferien!$AD$5:$AD$44,0)),IF(JH33&gt;0,IF(AND(JH33=1,JG33=0),0,JH33-1),0),INDIRECT("Ferien!$BD"&amp;(MATCH(JI$3,Ferien!$AD$5:$AD$44,0))+4)+1)</f>
        <v>0</v>
      </c>
      <c r="JJ33" s="18">
        <f ca="1">IF(ISNA(MATCH(JJ$3,Ferien!$AD$5:$AD$44,0)),IF(JI33&gt;0,IF(AND(JI33=1,JH33=0),0,JI33-1),0),INDIRECT("Ferien!$BD"&amp;(MATCH(JJ$3,Ferien!$AD$5:$AD$44,0))+4)+1)</f>
        <v>0</v>
      </c>
      <c r="JK33" s="18">
        <f ca="1">IF(ISNA(MATCH(JK$3,Ferien!$AD$5:$AD$44,0)),IF(JJ33&gt;0,IF(AND(JJ33=1,JI33=0),0,JJ33-1),0),INDIRECT("Ferien!$BD"&amp;(MATCH(JK$3,Ferien!$AD$5:$AD$44,0))+4)+1)</f>
        <v>0</v>
      </c>
      <c r="JL33" s="18">
        <f ca="1">IF(ISNA(MATCH(JL$3,Ferien!$AD$5:$AD$44,0)),IF(JK33&gt;0,IF(AND(JK33=1,JJ33=0),0,JK33-1),0),INDIRECT("Ferien!$BD"&amp;(MATCH(JL$3,Ferien!$AD$5:$AD$44,0))+4)+1)</f>
        <v>0</v>
      </c>
      <c r="JM33" s="18">
        <f ca="1">IF(ISNA(MATCH(JM$3,Ferien!$AD$5:$AD$44,0)),IF(JL33&gt;0,IF(AND(JL33=1,JK33=0),0,JL33-1),0),INDIRECT("Ferien!$BD"&amp;(MATCH(JM$3,Ferien!$AD$5:$AD$44,0))+4)+1)</f>
        <v>0</v>
      </c>
      <c r="JN33" s="18">
        <f ca="1">IF(ISNA(MATCH(JN$3,Ferien!$AD$5:$AD$44,0)),IF(JM33&gt;0,IF(AND(JM33=1,JL33=0),0,JM33-1),0),INDIRECT("Ferien!$BD"&amp;(MATCH(JN$3,Ferien!$AD$5:$AD$44,0))+4)+1)</f>
        <v>0</v>
      </c>
      <c r="JO33" s="18">
        <f ca="1">IF(ISNA(MATCH(JO$3,Ferien!$AD$5:$AD$44,0)),IF(JN33&gt;0,IF(AND(JN33=1,JM33=0),0,JN33-1),0),INDIRECT("Ferien!$BD"&amp;(MATCH(JO$3,Ferien!$AD$5:$AD$44,0))+4)+1)</f>
        <v>0</v>
      </c>
      <c r="JP33" s="18">
        <f ca="1">IF(ISNA(MATCH(JP$3,Ferien!$AD$5:$AD$44,0)),IF(JO33&gt;0,IF(AND(JO33=1,JN33=0),0,JO33-1),0),INDIRECT("Ferien!$BD"&amp;(MATCH(JP$3,Ferien!$AD$5:$AD$44,0))+4)+1)</f>
        <v>0</v>
      </c>
      <c r="JQ33" s="18">
        <f ca="1">IF(ISNA(MATCH(JQ$3,Ferien!$AD$5:$AD$44,0)),IF(JP33&gt;0,IF(AND(JP33=1,JO33=0),0,JP33-1),0),INDIRECT("Ferien!$BD"&amp;(MATCH(JQ$3,Ferien!$AD$5:$AD$44,0))+4)+1)</f>
        <v>0</v>
      </c>
      <c r="JR33" s="18">
        <f ca="1">IF(ISNA(MATCH(JR$3,Ferien!$AD$5:$AD$44,0)),IF(JQ33&gt;0,IF(AND(JQ33=1,JP33=0),0,JQ33-1),0),INDIRECT("Ferien!$BD"&amp;(MATCH(JR$3,Ferien!$AD$5:$AD$44,0))+4)+1)</f>
        <v>0</v>
      </c>
      <c r="JS33" s="18">
        <f ca="1">IF(ISNA(MATCH(JS$3,Ferien!$AD$5:$AD$44,0)),IF(JR33&gt;0,IF(AND(JR33=1,JQ33=0),0,JR33-1),0),INDIRECT("Ferien!$BD"&amp;(MATCH(JS$3,Ferien!$AD$5:$AD$44,0))+4)+1)</f>
        <v>0</v>
      </c>
      <c r="JT33" s="18">
        <f ca="1">IF(ISNA(MATCH(JT$3,Ferien!$AD$5:$AD$44,0)),IF(JS33&gt;0,IF(AND(JS33=1,JR33=0),0,JS33-1),0),INDIRECT("Ferien!$BD"&amp;(MATCH(JT$3,Ferien!$AD$5:$AD$44,0))+4)+1)</f>
        <v>0</v>
      </c>
      <c r="JU33" s="18">
        <f ca="1">IF(ISNA(MATCH(JU$3,Ferien!$AD$5:$AD$44,0)),IF(JT33&gt;0,IF(AND(JT33=1,JS33=0),0,JT33-1),0),INDIRECT("Ferien!$BD"&amp;(MATCH(JU$3,Ferien!$AD$5:$AD$44,0))+4)+1)</f>
        <v>0</v>
      </c>
      <c r="JV33" s="18">
        <f ca="1">IF(ISNA(MATCH(JV$3,Ferien!$AD$5:$AD$44,0)),IF(JU33&gt;0,IF(AND(JU33=1,JT33=0),0,JU33-1),0),INDIRECT("Ferien!$BD"&amp;(MATCH(JV$3,Ferien!$AD$5:$AD$44,0))+4)+1)</f>
        <v>0</v>
      </c>
      <c r="JW33" s="18">
        <f ca="1">IF(ISNA(MATCH(JW$3,Ferien!$AD$5:$AD$44,0)),IF(JV33&gt;0,IF(AND(JV33=1,JU33=0),0,JV33-1),0),INDIRECT("Ferien!$BD"&amp;(MATCH(JW$3,Ferien!$AD$5:$AD$44,0))+4)+1)</f>
        <v>0</v>
      </c>
      <c r="JX33" s="18">
        <f ca="1">IF(ISNA(MATCH(JX$3,Ferien!$AD$5:$AD$44,0)),IF(JW33&gt;0,IF(AND(JW33=1,JV33=0),0,JW33-1),0),INDIRECT("Ferien!$BD"&amp;(MATCH(JX$3,Ferien!$AD$5:$AD$44,0))+4)+1)</f>
        <v>0</v>
      </c>
      <c r="JY33" s="18">
        <f ca="1">IF(ISNA(MATCH(JY$3,Ferien!$AD$5:$AD$44,0)),IF(JX33&gt;0,IF(AND(JX33=1,JW33=0),0,JX33-1),0),INDIRECT("Ferien!$BD"&amp;(MATCH(JY$3,Ferien!$AD$5:$AD$44,0))+4)+1)</f>
        <v>0</v>
      </c>
      <c r="JZ33" s="18">
        <f ca="1">IF(ISNA(MATCH(JZ$3,Ferien!$AD$5:$AD$44,0)),IF(JY33&gt;0,IF(AND(JY33=1,JX33=0),0,JY33-1),0),INDIRECT("Ferien!$BD"&amp;(MATCH(JZ$3,Ferien!$AD$5:$AD$44,0))+4)+1)</f>
        <v>0</v>
      </c>
      <c r="KA33" s="18">
        <f ca="1">IF(ISNA(MATCH(KA$3,Ferien!$AD$5:$AD$44,0)),IF(JZ33&gt;0,IF(AND(JZ33=1,JY33=0),0,JZ33-1),0),INDIRECT("Ferien!$BD"&amp;(MATCH(KA$3,Ferien!$AD$5:$AD$44,0))+4)+1)</f>
        <v>0</v>
      </c>
      <c r="KB33" s="18">
        <f ca="1">IF(ISNA(MATCH(KB$3,Ferien!$AD$5:$AD$44,0)),IF(KA33&gt;0,IF(AND(KA33=1,JZ33=0),0,KA33-1),0),INDIRECT("Ferien!$BD"&amp;(MATCH(KB$3,Ferien!$AD$5:$AD$44,0))+4)+1)</f>
        <v>0</v>
      </c>
      <c r="KC33" s="18">
        <f ca="1">IF(ISNA(MATCH(KC$3,Ferien!$AD$5:$AD$44,0)),IF(KB33&gt;0,IF(AND(KB33=1,KA33=0),0,KB33-1),0),INDIRECT("Ferien!$BD"&amp;(MATCH(KC$3,Ferien!$AD$5:$AD$44,0))+4)+1)</f>
        <v>0</v>
      </c>
      <c r="KD33" s="18">
        <f ca="1">IF(ISNA(MATCH(KD$3,Ferien!$AD$5:$AD$44,0)),IF(KC33&gt;0,IF(AND(KC33=1,KB33=0),0,KC33-1),0),INDIRECT("Ferien!$BD"&amp;(MATCH(KD$3,Ferien!$AD$5:$AD$44,0))+4)+1)</f>
        <v>0</v>
      </c>
      <c r="KE33" s="18">
        <f ca="1">IF(ISNA(MATCH(KE$3,Ferien!$AD$5:$AD$44,0)),IF(KD33&gt;0,IF(AND(KD33=1,KC33=0),0,KD33-1),0),INDIRECT("Ferien!$BD"&amp;(MATCH(KE$3,Ferien!$AD$5:$AD$44,0))+4)+1)</f>
        <v>0</v>
      </c>
      <c r="KF33" s="18">
        <f ca="1">IF(ISNA(MATCH(KF$3,Ferien!$AD$5:$AD$44,0)),IF(KE33&gt;0,IF(AND(KE33=1,KD33=0),0,KE33-1),0),INDIRECT("Ferien!$BD"&amp;(MATCH(KF$3,Ferien!$AD$5:$AD$44,0))+4)+1)</f>
        <v>0</v>
      </c>
      <c r="KG33" s="18">
        <f ca="1">IF(ISNA(MATCH(KG$3,Ferien!$AD$5:$AD$44,0)),IF(KF33&gt;0,IF(AND(KF33=1,KE33=0),0,KF33-1),0),INDIRECT("Ferien!$BD"&amp;(MATCH(KG$3,Ferien!$AD$5:$AD$44,0))+4)+1)</f>
        <v>0</v>
      </c>
      <c r="KH33" s="18">
        <f ca="1">IF(ISNA(MATCH(KH$3,Ferien!$AD$5:$AD$44,0)),IF(KG33&gt;0,IF(AND(KG33=1,KF33=0),0,KG33-1),0),INDIRECT("Ferien!$BD"&amp;(MATCH(KH$3,Ferien!$AD$5:$AD$44,0))+4)+1)</f>
        <v>0</v>
      </c>
      <c r="KI33" s="18">
        <f ca="1">IF(ISNA(MATCH(KI$3,Ferien!$AD$5:$AD$44,0)),IF(KH33&gt;0,IF(AND(KH33=1,KG33=0),0,KH33-1),0),INDIRECT("Ferien!$BD"&amp;(MATCH(KI$3,Ferien!$AD$5:$AD$44,0))+4)+1)</f>
        <v>0</v>
      </c>
      <c r="KJ33" s="18">
        <f ca="1">IF(ISNA(MATCH(KJ$3,Ferien!$AD$5:$AD$44,0)),IF(KI33&gt;0,IF(AND(KI33=1,KH33=0),0,KI33-1),0),INDIRECT("Ferien!$BD"&amp;(MATCH(KJ$3,Ferien!$AD$5:$AD$44,0))+4)+1)</f>
        <v>0</v>
      </c>
      <c r="KK33" s="18">
        <f ca="1">IF(ISNA(MATCH(KK$3,Ferien!$AD$5:$AD$44,0)),IF(KJ33&gt;0,IF(AND(KJ33=1,KI33=0),0,KJ33-1),0),INDIRECT("Ferien!$BD"&amp;(MATCH(KK$3,Ferien!$AD$5:$AD$44,0))+4)+1)</f>
        <v>0</v>
      </c>
      <c r="KL33" s="18">
        <f ca="1">IF(ISNA(MATCH(KL$3,Ferien!$AD$5:$AD$44,0)),IF(KK33&gt;0,IF(AND(KK33=1,KJ33=0),0,KK33-1),0),INDIRECT("Ferien!$BD"&amp;(MATCH(KL$3,Ferien!$AD$5:$AD$44,0))+4)+1)</f>
        <v>0</v>
      </c>
      <c r="KM33" s="18">
        <f ca="1">IF(ISNA(MATCH(KM$3,Ferien!$AD$5:$AD$44,0)),IF(KL33&gt;0,IF(AND(KL33=1,KK33=0),0,KL33-1),0),INDIRECT("Ferien!$BD"&amp;(MATCH(KM$3,Ferien!$AD$5:$AD$44,0))+4)+1)</f>
        <v>0</v>
      </c>
      <c r="KN33" s="18">
        <f ca="1">IF(ISNA(MATCH(KN$3,Ferien!$AD$5:$AD$44,0)),IF(KM33&gt;0,IF(AND(KM33=1,KL33=0),0,KM33-1),0),INDIRECT("Ferien!$BD"&amp;(MATCH(KN$3,Ferien!$AD$5:$AD$44,0))+4)+1)</f>
        <v>0</v>
      </c>
      <c r="KO33" s="18">
        <f ca="1">IF(ISNA(MATCH(KO$3,Ferien!$AD$5:$AD$44,0)),IF(KN33&gt;0,IF(AND(KN33=1,KM33=0),0,KN33-1),0),INDIRECT("Ferien!$BD"&amp;(MATCH(KO$3,Ferien!$AD$5:$AD$44,0))+4)+1)</f>
        <v>0</v>
      </c>
      <c r="KP33" s="18">
        <f ca="1">IF(ISNA(MATCH(KP$3,Ferien!$AD$5:$AD$44,0)),IF(KO33&gt;0,IF(AND(KO33=1,KN33=0),0,KO33-1),0),INDIRECT("Ferien!$BD"&amp;(MATCH(KP$3,Ferien!$AD$5:$AD$44,0))+4)+1)</f>
        <v>0</v>
      </c>
      <c r="KQ33" s="18">
        <f ca="1">IF(ISNA(MATCH(KQ$3,Ferien!$AD$5:$AD$44,0)),IF(KP33&gt;0,IF(AND(KP33=1,KO33=0),0,KP33-1),0),INDIRECT("Ferien!$BD"&amp;(MATCH(KQ$3,Ferien!$AD$5:$AD$44,0))+4)+1)</f>
        <v>0</v>
      </c>
      <c r="KR33" s="18">
        <f ca="1">IF(ISNA(MATCH(KR$3,Ferien!$AD$5:$AD$44,0)),IF(KQ33&gt;0,IF(AND(KQ33=1,KP33=0),0,KQ33-1),0),INDIRECT("Ferien!$BD"&amp;(MATCH(KR$3,Ferien!$AD$5:$AD$44,0))+4)+1)</f>
        <v>0</v>
      </c>
      <c r="KS33" s="18">
        <f ca="1">IF(ISNA(MATCH(KS$3,Ferien!$AD$5:$AD$44,0)),IF(KR33&gt;0,IF(AND(KR33=1,KQ33=0),0,KR33-1),0),INDIRECT("Ferien!$BD"&amp;(MATCH(KS$3,Ferien!$AD$5:$AD$44,0))+4)+1)</f>
        <v>0</v>
      </c>
      <c r="KT33" s="18">
        <f ca="1">IF(ISNA(MATCH(KT$3,Ferien!$AD$5:$AD$44,0)),IF(KS33&gt;0,IF(AND(KS33=1,KR33=0),0,KS33-1),0),INDIRECT("Ferien!$BD"&amp;(MATCH(KT$3,Ferien!$AD$5:$AD$44,0))+4)+1)</f>
        <v>0</v>
      </c>
      <c r="KU33" s="18">
        <f ca="1">IF(ISNA(MATCH(KU$3,Ferien!$AD$5:$AD$44,0)),IF(KT33&gt;0,IF(AND(KT33=1,KS33=0),0,KT33-1),0),INDIRECT("Ferien!$BD"&amp;(MATCH(KU$3,Ferien!$AD$5:$AD$44,0))+4)+1)</f>
        <v>0</v>
      </c>
      <c r="KV33" s="18">
        <f ca="1">IF(ISNA(MATCH(KV$3,Ferien!$AD$5:$AD$44,0)),IF(KU33&gt;0,IF(AND(KU33=1,KT33=0),0,KU33-1),0),INDIRECT("Ferien!$BD"&amp;(MATCH(KV$3,Ferien!$AD$5:$AD$44,0))+4)+1)</f>
        <v>0</v>
      </c>
      <c r="KW33" s="18">
        <f ca="1">IF(ISNA(MATCH(KW$3,Ferien!$AD$5:$AD$44,0)),IF(KV33&gt;0,IF(AND(KV33=1,KU33=0),0,KV33-1),0),INDIRECT("Ferien!$BD"&amp;(MATCH(KW$3,Ferien!$AD$5:$AD$44,0))+4)+1)</f>
        <v>0</v>
      </c>
      <c r="KX33" s="18">
        <f ca="1">IF(ISNA(MATCH(KX$3,Ferien!$AD$5:$AD$44,0)),IF(KW33&gt;0,IF(AND(KW33=1,KV33=0),0,KW33-1),0),INDIRECT("Ferien!$BD"&amp;(MATCH(KX$3,Ferien!$AD$5:$AD$44,0))+4)+1)</f>
        <v>0</v>
      </c>
      <c r="KY33" s="18">
        <f ca="1">IF(ISNA(MATCH(KY$3,Ferien!$AD$5:$AD$44,0)),IF(KX33&gt;0,IF(AND(KX33=1,KW33=0),0,KX33-1),0),INDIRECT("Ferien!$BD"&amp;(MATCH(KY$3,Ferien!$AD$5:$AD$44,0))+4)+1)</f>
        <v>0</v>
      </c>
      <c r="KZ33" s="18">
        <f ca="1">IF(ISNA(MATCH(KZ$3,Ferien!$AD$5:$AD$44,0)),IF(KY33&gt;0,IF(AND(KY33=1,KX33=0),0,KY33-1),0),INDIRECT("Ferien!$BD"&amp;(MATCH(KZ$3,Ferien!$AD$5:$AD$44,0))+4)+1)</f>
        <v>0</v>
      </c>
      <c r="LA33" s="18">
        <f ca="1">IF(ISNA(MATCH(LA$3,Ferien!$AD$5:$AD$44,0)),IF(KZ33&gt;0,IF(AND(KZ33=1,KY33=0),0,KZ33-1),0),INDIRECT("Ferien!$BD"&amp;(MATCH(LA$3,Ferien!$AD$5:$AD$44,0))+4)+1)</f>
        <v>0</v>
      </c>
      <c r="LB33" s="18">
        <f ca="1">IF(ISNA(MATCH(LB$3,Ferien!$AD$5:$AD$44,0)),IF(LA33&gt;0,IF(AND(LA33=1,KZ33=0),0,LA33-1),0),INDIRECT("Ferien!$BD"&amp;(MATCH(LB$3,Ferien!$AD$5:$AD$44,0))+4)+1)</f>
        <v>0</v>
      </c>
      <c r="LC33" s="18">
        <f ca="1">IF(ISNA(MATCH(LC$3,Ferien!$AD$5:$AD$44,0)),IF(LB33&gt;0,IF(AND(LB33=1,LA33=0),0,LB33-1),0),INDIRECT("Ferien!$BD"&amp;(MATCH(LC$3,Ferien!$AD$5:$AD$44,0))+4)+1)</f>
        <v>0</v>
      </c>
      <c r="LD33" s="18">
        <f ca="1">IF(ISNA(MATCH(LD$3,Ferien!$AD$5:$AD$44,0)),IF(LC33&gt;0,IF(AND(LC33=1,LB33=0),0,LC33-1),0),INDIRECT("Ferien!$BD"&amp;(MATCH(LD$3,Ferien!$AD$5:$AD$44,0))+4)+1)</f>
        <v>0</v>
      </c>
      <c r="LE33" s="18">
        <f ca="1">IF(ISNA(MATCH(LE$3,Ferien!$AD$5:$AD$44,0)),IF(LD33&gt;0,IF(AND(LD33=1,LC33=0),0,LD33-1),0),INDIRECT("Ferien!$BD"&amp;(MATCH(LE$3,Ferien!$AD$5:$AD$44,0))+4)+1)</f>
        <v>0</v>
      </c>
      <c r="LF33" s="18">
        <f ca="1">IF(ISNA(MATCH(LF$3,Ferien!$AD$5:$AD$44,0)),IF(LE33&gt;0,IF(AND(LE33=1,LD33=0),0,LE33-1),0),INDIRECT("Ferien!$BD"&amp;(MATCH(LF$3,Ferien!$AD$5:$AD$44,0))+4)+1)</f>
        <v>0</v>
      </c>
      <c r="LG33" s="18">
        <f ca="1">IF(ISNA(MATCH(LG$3,Ferien!$AD$5:$AD$44,0)),IF(LF33&gt;0,IF(AND(LF33=1,LE33=0),0,LF33-1),0),INDIRECT("Ferien!$BD"&amp;(MATCH(LG$3,Ferien!$AD$5:$AD$44,0))+4)+1)</f>
        <v>0</v>
      </c>
      <c r="LH33" s="18">
        <f ca="1">IF(ISNA(MATCH(LH$3,Ferien!$AD$5:$AD$44,0)),IF(LG33&gt;0,IF(AND(LG33=1,LF33=0),0,LG33-1),0),INDIRECT("Ferien!$BD"&amp;(MATCH(LH$3,Ferien!$AD$5:$AD$44,0))+4)+1)</f>
        <v>0</v>
      </c>
      <c r="LI33" s="18">
        <f ca="1">IF(ISNA(MATCH(LI$3,Ferien!$AD$5:$AD$44,0)),IF(LH33&gt;0,IF(AND(LH33=1,LG33=0),0,LH33-1),0),INDIRECT("Ferien!$BD"&amp;(MATCH(LI$3,Ferien!$AD$5:$AD$44,0))+4)+1)</f>
        <v>0</v>
      </c>
      <c r="LJ33" s="18">
        <f ca="1">IF(ISNA(MATCH(LJ$3,Ferien!$AD$5:$AD$44,0)),IF(LI33&gt;0,IF(AND(LI33=1,LH33=0),0,LI33-1),0),INDIRECT("Ferien!$BD"&amp;(MATCH(LJ$3,Ferien!$AD$5:$AD$44,0))+4)+1)</f>
        <v>0</v>
      </c>
      <c r="LK33" s="18">
        <f ca="1">IF(ISNA(MATCH(LK$3,Ferien!$AD$5:$AD$44,0)),IF(LJ33&gt;0,IF(AND(LJ33=1,LI33=0),0,LJ33-1),0),INDIRECT("Ferien!$BD"&amp;(MATCH(LK$3,Ferien!$AD$5:$AD$44,0))+4)+1)</f>
        <v>0</v>
      </c>
      <c r="LL33" s="18">
        <f ca="1">IF(ISNA(MATCH(LL$3,Ferien!$AD$5:$AD$44,0)),IF(LK33&gt;0,IF(AND(LK33=1,LJ33=0),0,LK33-1),0),INDIRECT("Ferien!$BD"&amp;(MATCH(LL$3,Ferien!$AD$5:$AD$44,0))+4)+1)</f>
        <v>0</v>
      </c>
      <c r="LM33" s="18">
        <f ca="1">IF(ISNA(MATCH(LM$3,Ferien!$AD$5:$AD$44,0)),IF(LL33&gt;0,IF(AND(LL33=1,LK33=0),0,LL33-1),0),INDIRECT("Ferien!$BD"&amp;(MATCH(LM$3,Ferien!$AD$5:$AD$44,0))+4)+1)</f>
        <v>0</v>
      </c>
      <c r="LN33" s="18">
        <f ca="1">IF(ISNA(MATCH(LN$3,Ferien!$AD$5:$AD$44,0)),IF(LM33&gt;0,IF(AND(LM33=1,LL33=0),0,LM33-1),0),INDIRECT("Ferien!$BD"&amp;(MATCH(LN$3,Ferien!$AD$5:$AD$44,0))+4)+1)</f>
        <v>0</v>
      </c>
      <c r="LO33" s="18">
        <f ca="1">IF(ISNA(MATCH(LO$3,Ferien!$AD$5:$AD$44,0)),IF(LN33&gt;0,IF(AND(LN33=1,LM33=0),0,LN33-1),0),INDIRECT("Ferien!$BD"&amp;(MATCH(LO$3,Ferien!$AD$5:$AD$44,0))+4)+1)</f>
        <v>0</v>
      </c>
      <c r="LP33" s="18">
        <f ca="1">IF(ISNA(MATCH(LP$3,Ferien!$AD$5:$AD$44,0)),IF(LO33&gt;0,IF(AND(LO33=1,LN33=0),0,LO33-1),0),INDIRECT("Ferien!$BD"&amp;(MATCH(LP$3,Ferien!$AD$5:$AD$44,0))+4)+1)</f>
        <v>0</v>
      </c>
      <c r="LQ33" s="18">
        <f ca="1">IF(ISNA(MATCH(LQ$3,Ferien!$AD$5:$AD$44,0)),IF(LP33&gt;0,IF(AND(LP33=1,LO33=0),0,LP33-1),0),INDIRECT("Ferien!$BD"&amp;(MATCH(LQ$3,Ferien!$AD$5:$AD$44,0))+4)+1)</f>
        <v>0</v>
      </c>
      <c r="LR33" s="18">
        <f ca="1">IF(ISNA(MATCH(LR$3,Ferien!$AD$5:$AD$44,0)),IF(LQ33&gt;0,IF(AND(LQ33=1,LP33=0),0,LQ33-1),0),INDIRECT("Ferien!$BD"&amp;(MATCH(LR$3,Ferien!$AD$5:$AD$44,0))+4)+1)</f>
        <v>0</v>
      </c>
      <c r="LS33" s="18">
        <f ca="1">IF(ISNA(MATCH(LS$3,Ferien!$AD$5:$AD$44,0)),IF(LR33&gt;0,IF(AND(LR33=1,LQ33=0),0,LR33-1),0),INDIRECT("Ferien!$BD"&amp;(MATCH(LS$3,Ferien!$AD$5:$AD$44,0))+4)+1)</f>
        <v>0</v>
      </c>
      <c r="LT33" s="18">
        <f ca="1">IF(ISNA(MATCH(LT$3,Ferien!$AD$5:$AD$44,0)),IF(LS33&gt;0,IF(AND(LS33=1,LR33=0),0,LS33-1),0),INDIRECT("Ferien!$BD"&amp;(MATCH(LT$3,Ferien!$AD$5:$AD$44,0))+4)+1)</f>
        <v>0</v>
      </c>
      <c r="LU33" s="18">
        <f ca="1">IF(ISNA(MATCH(LU$3,Ferien!$AD$5:$AD$44,0)),IF(LT33&gt;0,IF(AND(LT33=1,LS33=0),0,LT33-1),0),INDIRECT("Ferien!$BD"&amp;(MATCH(LU$3,Ferien!$AD$5:$AD$44,0))+4)+1)</f>
        <v>0</v>
      </c>
      <c r="LV33" s="18">
        <f ca="1">IF(ISNA(MATCH(LV$3,Ferien!$AD$5:$AD$44,0)),IF(LU33&gt;0,IF(AND(LU33=1,LT33=0),0,LU33-1),0),INDIRECT("Ferien!$BD"&amp;(MATCH(LV$3,Ferien!$AD$5:$AD$44,0))+4)+1)</f>
        <v>0</v>
      </c>
      <c r="LW33" s="18">
        <f ca="1">IF(ISNA(MATCH(LW$3,Ferien!$AD$5:$AD$44,0)),IF(LV33&gt;0,IF(AND(LV33=1,LU33=0),0,LV33-1),0),INDIRECT("Ferien!$BD"&amp;(MATCH(LW$3,Ferien!$AD$5:$AD$44,0))+4)+1)</f>
        <v>0</v>
      </c>
      <c r="LX33" s="18">
        <f ca="1">IF(ISNA(MATCH(LX$3,Ferien!$AD$5:$AD$44,0)),IF(LW33&gt;0,IF(AND(LW33=1,LV33=0),0,LW33-1),0),INDIRECT("Ferien!$BD"&amp;(MATCH(LX$3,Ferien!$AD$5:$AD$44,0))+4)+1)</f>
        <v>0</v>
      </c>
      <c r="LY33" s="18">
        <f ca="1">IF(ISNA(MATCH(LY$3,Ferien!$AD$5:$AD$44,0)),IF(LX33&gt;0,IF(AND(LX33=1,LW33=0),0,LX33-1),0),INDIRECT("Ferien!$BD"&amp;(MATCH(LY$3,Ferien!$AD$5:$AD$44,0))+4)+1)</f>
        <v>0</v>
      </c>
      <c r="LZ33" s="18">
        <f ca="1">IF(ISNA(MATCH(LZ$3,Ferien!$AD$5:$AD$44,0)),IF(LY33&gt;0,IF(AND(LY33=1,LX33=0),0,LY33-1),0),INDIRECT("Ferien!$BD"&amp;(MATCH(LZ$3,Ferien!$AD$5:$AD$44,0))+4)+1)</f>
        <v>0</v>
      </c>
      <c r="MA33" s="18">
        <f ca="1">IF(ISNA(MATCH(MA$3,Ferien!$AD$5:$AD$44,0)),IF(LZ33&gt;0,IF(AND(LZ33=1,LY33=0),0,LZ33-1),0),INDIRECT("Ferien!$BD"&amp;(MATCH(MA$3,Ferien!$AD$5:$AD$44,0))+4)+1)</f>
        <v>0</v>
      </c>
      <c r="MB33" s="18">
        <f ca="1">IF(ISNA(MATCH(MB$3,Ferien!$AD$5:$AD$44,0)),IF(MA33&gt;0,IF(AND(MA33=1,LZ33=0),0,MA33-1),0),INDIRECT("Ferien!$BD"&amp;(MATCH(MB$3,Ferien!$AD$5:$AD$44,0))+4)+1)</f>
        <v>0</v>
      </c>
      <c r="MC33" s="18">
        <f ca="1">IF(ISNA(MATCH(MC$3,Ferien!$AD$5:$AD$44,0)),IF(MB33&gt;0,IF(AND(MB33=1,MA33=0),0,MB33-1),0),INDIRECT("Ferien!$BD"&amp;(MATCH(MC$3,Ferien!$AD$5:$AD$44,0))+4)+1)</f>
        <v>0</v>
      </c>
      <c r="MD33" s="18">
        <f ca="1">IF(ISNA(MATCH(MD$3,Ferien!$AD$5:$AD$44,0)),IF(MC33&gt;0,IF(AND(MC33=1,MB33=0),0,MC33-1),0),INDIRECT("Ferien!$BD"&amp;(MATCH(MD$3,Ferien!$AD$5:$AD$44,0))+4)+1)</f>
        <v>0</v>
      </c>
      <c r="ME33" s="18">
        <f ca="1">IF(ISNA(MATCH(ME$3,Ferien!$AD$5:$AD$44,0)),IF(MD33&gt;0,IF(AND(MD33=1,MC33=0),0,MD33-1),0),INDIRECT("Ferien!$BD"&amp;(MATCH(ME$3,Ferien!$AD$5:$AD$44,0))+4)+1)</f>
        <v>0</v>
      </c>
      <c r="MF33" s="18">
        <f ca="1">IF(ISNA(MATCH(MF$3,Ferien!$AD$5:$AD$44,0)),IF(ME33&gt;0,IF(AND(ME33=1,MD33=0),0,ME33-1),0),INDIRECT("Ferien!$BD"&amp;(MATCH(MF$3,Ferien!$AD$5:$AD$44,0))+4)+1)</f>
        <v>0</v>
      </c>
      <c r="MG33" s="18">
        <f ca="1">IF(ISNA(MATCH(MG$3,Ferien!$AD$5:$AD$44,0)),IF(MF33&gt;0,IF(AND(MF33=1,ME33=0),0,MF33-1),0),INDIRECT("Ferien!$BD"&amp;(MATCH(MG$3,Ferien!$AD$5:$AD$44,0))+4)+1)</f>
        <v>0</v>
      </c>
      <c r="MH33" s="18">
        <f ca="1">IF(ISNA(MATCH(MH$3,Ferien!$AD$5:$AD$44,0)),IF(MG33&gt;0,IF(AND(MG33=1,MF33=0),0,MG33-1),0),INDIRECT("Ferien!$BD"&amp;(MATCH(MH$3,Ferien!$AD$5:$AD$44,0))+4)+1)</f>
        <v>0</v>
      </c>
      <c r="MI33" s="18">
        <f ca="1">IF(ISNA(MATCH(MI$3,Ferien!$AD$5:$AD$44,0)),IF(MH33&gt;0,IF(AND(MH33=1,MG33=0),0,MH33-1),0),INDIRECT("Ferien!$BD"&amp;(MATCH(MI$3,Ferien!$AD$5:$AD$44,0))+4)+1)</f>
        <v>0</v>
      </c>
      <c r="MJ33" s="18">
        <f ca="1">IF(ISNA(MATCH(MJ$3,Ferien!$AD$5:$AD$44,0)),IF(MI33&gt;0,IF(AND(MI33=1,MH33=0),0,MI33-1),0),INDIRECT("Ferien!$BD"&amp;(MATCH(MJ$3,Ferien!$AD$5:$AD$44,0))+4)+1)</f>
        <v>0</v>
      </c>
      <c r="MK33" s="18">
        <f ca="1">IF(ISNA(MATCH(MK$3,Ferien!$AD$5:$AD$44,0)),IF(MJ33&gt;0,IF(AND(MJ33=1,MI33=0),0,MJ33-1),0),INDIRECT("Ferien!$BD"&amp;(MATCH(MK$3,Ferien!$AD$5:$AD$44,0))+4)+1)</f>
        <v>0</v>
      </c>
      <c r="ML33" s="18">
        <f ca="1">IF(ISNA(MATCH(ML$3,Ferien!$AD$5:$AD$44,0)),IF(MK33&gt;0,IF(AND(MK33=1,MJ33=0),0,MK33-1),0),INDIRECT("Ferien!$BD"&amp;(MATCH(ML$3,Ferien!$AD$5:$AD$44,0))+4)+1)</f>
        <v>0</v>
      </c>
      <c r="MM33" s="18">
        <f ca="1">IF(ISNA(MATCH(MM$3,Ferien!$AD$5:$AD$44,0)),IF(ML33&gt;0,IF(AND(ML33=1,MK33=0),0,ML33-1),0),INDIRECT("Ferien!$BD"&amp;(MATCH(MM$3,Ferien!$AD$5:$AD$44,0))+4)+1)</f>
        <v>0</v>
      </c>
      <c r="MN33" s="18">
        <f ca="1">IF(ISNA(MATCH(MN$3,Ferien!$AD$5:$AD$44,0)),IF(MM33&gt;0,IF(AND(MM33=1,ML33=0),0,MM33-1),0),INDIRECT("Ferien!$BD"&amp;(MATCH(MN$3,Ferien!$AD$5:$AD$44,0))+4)+1)</f>
        <v>0</v>
      </c>
      <c r="MO33" s="18">
        <f ca="1">IF(ISNA(MATCH(MO$3,Ferien!$AD$5:$AD$44,0)),IF(MN33&gt;0,IF(AND(MN33=1,MM33=0),0,MN33-1),0),INDIRECT("Ferien!$BD"&amp;(MATCH(MO$3,Ferien!$AD$5:$AD$44,0))+4)+1)</f>
        <v>0</v>
      </c>
      <c r="MP33" s="18">
        <f ca="1">IF(ISNA(MATCH(MP$3,Ferien!$AD$5:$AD$44,0)),IF(MO33&gt;0,IF(AND(MO33=1,MN33=0),0,MO33-1),0),INDIRECT("Ferien!$BD"&amp;(MATCH(MP$3,Ferien!$AD$5:$AD$44,0))+4)+1)</f>
        <v>0</v>
      </c>
      <c r="MQ33" s="18">
        <f ca="1">IF(ISNA(MATCH(MQ$3,Ferien!$AD$5:$AD$44,0)),IF(MP33&gt;0,IF(AND(MP33=1,MO33=0),0,MP33-1),0),INDIRECT("Ferien!$BD"&amp;(MATCH(MQ$3,Ferien!$AD$5:$AD$44,0))+4)+1)</f>
        <v>0</v>
      </c>
      <c r="MR33" s="18">
        <f ca="1">IF(ISNA(MATCH(MR$3,Ferien!$AD$5:$AD$44,0)),IF(MQ33&gt;0,IF(AND(MQ33=1,MP33=0),0,MQ33-1),0),INDIRECT("Ferien!$BD"&amp;(MATCH(MR$3,Ferien!$AD$5:$AD$44,0))+4)+1)</f>
        <v>0</v>
      </c>
      <c r="MS33" s="18">
        <f ca="1">IF(ISNA(MATCH(MS$3,Ferien!$AD$5:$AD$44,0)),IF(MR33&gt;0,IF(AND(MR33=1,MQ33=0),0,MR33-1),0),INDIRECT("Ferien!$BD"&amp;(MATCH(MS$3,Ferien!$AD$5:$AD$44,0))+4)+1)</f>
        <v>0</v>
      </c>
      <c r="MT33" s="18">
        <f ca="1">IF(ISNA(MATCH(MT$3,Ferien!$AD$5:$AD$44,0)),IF(MS33&gt;0,IF(AND(MS33=1,MR33=0),0,MS33-1),0),INDIRECT("Ferien!$BD"&amp;(MATCH(MT$3,Ferien!$AD$5:$AD$44,0))+4)+1)</f>
        <v>0</v>
      </c>
      <c r="MU33" s="18">
        <f ca="1">IF(ISNA(MATCH(MU$3,Ferien!$AD$5:$AD$44,0)),IF(MT33&gt;0,IF(AND(MT33=1,MS33=0),0,MT33-1),0),INDIRECT("Ferien!$BD"&amp;(MATCH(MU$3,Ferien!$AD$5:$AD$44,0))+4)+1)</f>
        <v>0</v>
      </c>
      <c r="MV33" s="18">
        <f ca="1">IF(ISNA(MATCH(MV$3,Ferien!$AD$5:$AD$44,0)),IF(MU33&gt;0,IF(AND(MU33=1,MT33=0),0,MU33-1),0),INDIRECT("Ferien!$BD"&amp;(MATCH(MV$3,Ferien!$AD$5:$AD$44,0))+4)+1)</f>
        <v>0</v>
      </c>
      <c r="MW33" s="18">
        <f ca="1">IF(ISNA(MATCH(MW$3,Ferien!$AD$5:$AD$44,0)),IF(MV33&gt;0,IF(AND(MV33=1,MU33=0),0,MV33-1),0),INDIRECT("Ferien!$BD"&amp;(MATCH(MW$3,Ferien!$AD$5:$AD$44,0))+4)+1)</f>
        <v>0</v>
      </c>
      <c r="MX33" s="18">
        <f ca="1">IF(ISNA(MATCH(MX$3,Ferien!$AD$5:$AD$44,0)),IF(MW33&gt;0,IF(AND(MW33=1,MV33=0),0,MW33-1),0),INDIRECT("Ferien!$BD"&amp;(MATCH(MX$3,Ferien!$AD$5:$AD$44,0))+4)+1)</f>
        <v>0</v>
      </c>
      <c r="MY33" s="18">
        <f ca="1">IF(ISNA(MATCH(MY$3,Ferien!$AD$5:$AD$44,0)),IF(MX33&gt;0,IF(AND(MX33=1,MW33=0),0,MX33-1),0),INDIRECT("Ferien!$BD"&amp;(MATCH(MY$3,Ferien!$AD$5:$AD$44,0))+4)+1)</f>
        <v>0</v>
      </c>
      <c r="MZ33" s="18">
        <f ca="1">IF(ISNA(MATCH(MZ$3,Ferien!$AD$5:$AD$44,0)),IF(MY33&gt;0,IF(AND(MY33=1,MX33=0),0,MY33-1),0),INDIRECT("Ferien!$BD"&amp;(MATCH(MZ$3,Ferien!$AD$5:$AD$44,0))+4)+1)</f>
        <v>0</v>
      </c>
      <c r="NA33" s="18">
        <f ca="1">IF(ISNA(MATCH(NA$3,Ferien!$AD$5:$AD$44,0)),IF(MZ33&gt;0,IF(AND(MZ33=1,MY33=0),0,MZ33-1),0),INDIRECT("Ferien!$BD"&amp;(MATCH(NA$3,Ferien!$AD$5:$AD$44,0))+4)+1)</f>
        <v>0</v>
      </c>
      <c r="NB33" s="18">
        <f ca="1">IF(ISNA(MATCH(NB$3,Ferien!$AD$5:$AD$44,0)),IF(NA33&gt;0,IF(AND(NA33=1,MZ33=0),0,NA33-1),0),INDIRECT("Ferien!$BD"&amp;(MATCH(NB$3,Ferien!$AD$5:$AD$44,0))+4)+1)</f>
        <v>0</v>
      </c>
      <c r="NC33" s="18">
        <f ca="1">IF(ISNA(MATCH(NC$3,Ferien!$AD$5:$AD$44,0)),IF(NB33&gt;0,IF(AND(NB33=1,NA33=0),0,NB33-1),0),INDIRECT("Ferien!$BD"&amp;(MATCH(NC$3,Ferien!$AD$5:$AD$44,0))+4)+1)</f>
        <v>0</v>
      </c>
      <c r="ND33" s="18">
        <f ca="1">IF(ISNA(MATCH(ND$3,Ferien!$AD$5:$AD$44,0)),IF(NC33&gt;0,IF(AND(NC33=1,NB33=0),0,NC33-1),0),INDIRECT("Ferien!$BD"&amp;(MATCH(ND$3,Ferien!$AD$5:$AD$44,0))+4)+1)</f>
        <v>0</v>
      </c>
      <c r="NE33" s="18">
        <f ca="1">IF(ISNA(MATCH(NE$3,Ferien!$AD$5:$AD$44,0)),IF(ND33&gt;0,IF(AND(ND33=1,NC33=0),0,ND33-1),0),INDIRECT("Ferien!$BD"&amp;(MATCH(NE$3,Ferien!$AD$5:$AD$44,0))+4)+1)</f>
        <v>0</v>
      </c>
      <c r="NF33" s="18">
        <f ca="1">IF(ISNA(MATCH(NF$3,Ferien!$AD$5:$AD$44,0)),IF(NE33&gt;0,IF(AND(NE33=1,ND33=0),0,NE33-1),0),INDIRECT("Ferien!$BD"&amp;(MATCH(NF$3,Ferien!$AD$5:$AD$44,0))+4)+1)</f>
        <v>0</v>
      </c>
      <c r="NG33" s="18">
        <f ca="1">IF(ISNA(MATCH(NG$3,Ferien!$AD$5:$AD$44,0)),IF(NF33&gt;0,IF(AND(NF33=1,NE33=0),0,NF33-1),0),INDIRECT("Ferien!$BD"&amp;(MATCH(NG$3,Ferien!$AD$5:$AD$44,0))+4)+1)</f>
        <v>0</v>
      </c>
      <c r="NH33" s="18">
        <f ca="1">IF(ISNA(MATCH(NH$3,Ferien!$AD$5:$AD$44,0)),IF(NG33&gt;0,IF(AND(NG33=1,NF33=0),0,NG33-1),0),INDIRECT("Ferien!$BD"&amp;(MATCH(NH$3,Ferien!$AD$5:$AD$44,0))+4)+1)</f>
        <v>0</v>
      </c>
      <c r="NI33" s="18">
        <f ca="1">IF(ISNA(MATCH(NI$3,Ferien!$AD$5:$AD$44,0)),IF(NH33&gt;0,IF(AND(NH33=1,NG33=0),0,NH33-1),0),INDIRECT("Ferien!$BD"&amp;(MATCH(NI$3,Ferien!$AD$5:$AD$44,0))+4)+1)</f>
        <v>0</v>
      </c>
      <c r="NJ33" s="18">
        <f ca="1">IF(ISNA(MATCH(NJ$3,Ferien!$AD$5:$AD$44,0)),IF(NI33&gt;0,IF(AND(NI33=1,NH33=0),0,NI33-1),0),INDIRECT("Ferien!$BD"&amp;(MATCH(NJ$3,Ferien!$AD$5:$AD$44,0))+4)+1)</f>
        <v>0</v>
      </c>
      <c r="NK33" s="18">
        <f ca="1">IF(ISNA(MATCH(NK$3,Ferien!$AD$5:$AD$44,0)),IF(NJ33&gt;0,IF(AND(NJ33=1,NI33=0),0,NJ33-1),0),INDIRECT("Ferien!$BD"&amp;(MATCH(NK$3,Ferien!$AD$5:$AD$44,0))+4)+1)</f>
        <v>0</v>
      </c>
      <c r="NL33" s="18">
        <f ca="1">IF(ISNA(MATCH(NL$3,Ferien!$AD$5:$AD$44,0)),IF(NK33&gt;0,IF(AND(NK33=1,NJ33=0),0,NK33-1),0),INDIRECT("Ferien!$BD"&amp;(MATCH(NL$3,Ferien!$AD$5:$AD$44,0))+4)+1)</f>
        <v>0</v>
      </c>
      <c r="NM33" s="18">
        <f ca="1">IF(ISNA(MATCH(NM$3,Ferien!$AD$5:$AD$44,0)),IF(NL33&gt;0,IF(AND(NL33=1,NK33=0),0,NL33-1),0),INDIRECT("Ferien!$BD"&amp;(MATCH(NM$3,Ferien!$AD$5:$AD$44,0))+4)+1)</f>
        <v>0</v>
      </c>
      <c r="NN33" s="18">
        <f ca="1">IF(ISNA(MATCH(NN$3,Ferien!$AD$5:$AD$44,0)),IF(NM33&gt;0,IF(AND(NM33=1,NL33=0),0,NM33-1),0),INDIRECT("Ferien!$BD"&amp;(MATCH(NN$3,Ferien!$AD$5:$AD$44,0))+4)+1)</f>
        <v>0</v>
      </c>
      <c r="NO33" s="18">
        <f ca="1">IF(ISNA(MATCH(NO$3,Ferien!$AD$5:$AD$44,0)),IF(NN33&gt;0,IF(AND(NN33=1,NM33=0),0,NN33-1),0),INDIRECT("Ferien!$BD"&amp;(MATCH(NO$3,Ferien!$AD$5:$AD$44,0))+4)+1)</f>
        <v>0</v>
      </c>
      <c r="NP33" s="18">
        <f ca="1">IF(ISNA(MATCH(NP$3,Ferien!$AD$5:$AD$44,0)),IF(NO33&gt;0,IF(AND(NO33=1,NN33=0),0,NO33-1),0),INDIRECT("Ferien!$BD"&amp;(MATCH(NP$3,Ferien!$AD$5:$AD$44,0))+4)+1)</f>
        <v>0</v>
      </c>
      <c r="NQ33" s="18">
        <f ca="1">IF(ISNA(MATCH(NQ$3,Ferien!$AD$5:$AD$44,0)),IF(NP33&gt;0,IF(AND(NP33=1,NO33=0),0,NP33-1),0),INDIRECT("Ferien!$BD"&amp;(MATCH(NQ$3,Ferien!$AD$5:$AD$44,0))+4)+1)</f>
        <v>0</v>
      </c>
      <c r="NR33" s="18">
        <f ca="1">IF(ISNA(MATCH(NR$3,Ferien!$AD$5:$AD$44,0)),IF(NQ33&gt;0,IF(AND(NQ33=1,NP33=0),0,NQ33-1),0),INDIRECT("Ferien!$BD"&amp;(MATCH(NR$3,Ferien!$AD$5:$AD$44,0))+4)+1)</f>
        <v>0</v>
      </c>
      <c r="NS33" s="18">
        <f ca="1">IF(ISNA(MATCH(NS$3,Ferien!$AD$5:$AD$44,0)),IF(NR33&gt;0,IF(AND(NR33=1,NQ33=0),0,NR33-1),0),INDIRECT("Ferien!$BD"&amp;(MATCH(NS$3,Ferien!$AD$5:$AD$44,0))+4)+1)</f>
        <v>0</v>
      </c>
      <c r="NT33" s="18">
        <f ca="1">IF(ISNA(MATCH(NT$3,Ferien!$AD$5:$AD$44,0)),IF(NS33&gt;0,IF(AND(NS33=1,NR33=0),0,NS33-1),0),INDIRECT("Ferien!$BD"&amp;(MATCH(NT$3,Ferien!$AD$5:$AD$44,0))+4)+1)</f>
        <v>0</v>
      </c>
      <c r="NU33" s="18">
        <f ca="1">IF(ISNA(MATCH(NU$3,Ferien!$AD$5:$AD$44,0)),IF(NT33&gt;0,IF(AND(NT33=1,NS33=0),0,NT33-1),0),INDIRECT("Ferien!$BD"&amp;(MATCH(NU$3,Ferien!$AD$5:$AD$44,0))+4)+1)</f>
        <v>0</v>
      </c>
    </row>
    <row r="34" spans="2:387" s="11" customFormat="1" ht="15" hidden="1" customHeight="1" x14ac:dyDescent="0.45">
      <c r="B34" s="159"/>
      <c r="C34" s="17" t="s">
        <v>29</v>
      </c>
      <c r="D34" s="17"/>
      <c r="E34" s="163"/>
      <c r="F34" s="163"/>
      <c r="G34" s="170"/>
      <c r="H34" s="170"/>
      <c r="I34" s="136"/>
      <c r="J34" s="136"/>
      <c r="K34" s="136"/>
      <c r="L34" s="165"/>
      <c r="M34" s="165"/>
      <c r="N34" s="167"/>
      <c r="O34" s="167"/>
      <c r="P34" s="154"/>
      <c r="Q34" s="156"/>
      <c r="R34" s="170"/>
      <c r="S34" s="158"/>
      <c r="T34" s="18">
        <f ca="1">IF(ISNA(MATCH(T$3,Ferien!$AF$5:$AF$44,0)),0,INDIRECT("Ferien!$BD"&amp;(MATCH(T$3,Ferien!$AF$5:$AF$44,0))+4)+1)</f>
        <v>0</v>
      </c>
      <c r="U34" s="18">
        <f ca="1">IF(ISNA(MATCH(U$3,Ferien!$AF$5:$AF$44,0)),IF(T34&gt;0,IF(AND(T34=1,S34=0),0,T34-1),0),INDIRECT("Ferien!$BD"&amp;(MATCH(U$3,Ferien!$AF$5:$AF$44,0))+4)+1)</f>
        <v>0</v>
      </c>
      <c r="V34" s="18">
        <f ca="1">IF(ISNA(MATCH(V$3,Ferien!$AF$5:$AF$44,0)),IF(U34&gt;0,IF(AND(U34=1,T34=0),0,U34-1),0),INDIRECT("Ferien!$BD"&amp;(MATCH(V$3,Ferien!$AF$5:$AF$44,0))+4)+1)</f>
        <v>0</v>
      </c>
      <c r="W34" s="18">
        <f ca="1">IF(ISNA(MATCH(W$3,Ferien!$AF$5:$AF$44,0)),IF(V34&gt;0,IF(AND(V34=1,U34=0),0,V34-1),0),INDIRECT("Ferien!$BD"&amp;(MATCH(W$3,Ferien!$AF$5:$AF$44,0))+4)+1)</f>
        <v>0</v>
      </c>
      <c r="X34" s="18">
        <f ca="1">IF(ISNA(MATCH(X$3,Ferien!$AF$5:$AF$44,0)),IF(W34&gt;0,IF(AND(W34=1,V34=0),0,W34-1),0),INDIRECT("Ferien!$BD"&amp;(MATCH(X$3,Ferien!$AF$5:$AF$44,0))+4)+1)</f>
        <v>0</v>
      </c>
      <c r="Y34" s="18">
        <f ca="1">IF(ISNA(MATCH(Y$3,Ferien!$AF$5:$AF$44,0)),IF(X34&gt;0,IF(AND(X34=1,W34=0),0,X34-1),0),INDIRECT("Ferien!$BD"&amp;(MATCH(Y$3,Ferien!$AF$5:$AF$44,0))+4)+1)</f>
        <v>0</v>
      </c>
      <c r="Z34" s="18">
        <f ca="1">IF(ISNA(MATCH(Z$3,Ferien!$AF$5:$AF$44,0)),IF(Y34&gt;0,IF(AND(Y34=1,X34=0),0,Y34-1),0),INDIRECT("Ferien!$BD"&amp;(MATCH(Z$3,Ferien!$AF$5:$AF$44,0))+4)+1)</f>
        <v>0</v>
      </c>
      <c r="AA34" s="18">
        <f ca="1">IF(ISNA(MATCH(AA$3,Ferien!$AF$5:$AF$44,0)),IF(Z34&gt;0,IF(AND(Z34=1,Y34=0),0,Z34-1),0),INDIRECT("Ferien!$BD"&amp;(MATCH(AA$3,Ferien!$AF$5:$AF$44,0))+4)+1)</f>
        <v>0</v>
      </c>
      <c r="AB34" s="18">
        <f ca="1">IF(ISNA(MATCH(AB$3,Ferien!$AF$5:$AF$44,0)),IF(AA34&gt;0,IF(AND(AA34=1,Z34=0),0,AA34-1),0),INDIRECT("Ferien!$BD"&amp;(MATCH(AB$3,Ferien!$AF$5:$AF$44,0))+4)+1)</f>
        <v>0</v>
      </c>
      <c r="AC34" s="18">
        <f ca="1">IF(ISNA(MATCH(AC$3,Ferien!$AF$5:$AF$44,0)),IF(AB34&gt;0,IF(AND(AB34=1,AA34=0),0,AB34-1),0),INDIRECT("Ferien!$BD"&amp;(MATCH(AC$3,Ferien!$AF$5:$AF$44,0))+4)+1)</f>
        <v>0</v>
      </c>
      <c r="AD34" s="18">
        <f ca="1">IF(ISNA(MATCH(AD$3,Ferien!$AF$5:$AF$44,0)),IF(AC34&gt;0,IF(AND(AC34=1,AB34=0),0,AC34-1),0),INDIRECT("Ferien!$BD"&amp;(MATCH(AD$3,Ferien!$AF$5:$AF$44,0))+4)+1)</f>
        <v>0</v>
      </c>
      <c r="AE34" s="18">
        <f ca="1">IF(ISNA(MATCH(AE$3,Ferien!$AF$5:$AF$44,0)),IF(AD34&gt;0,IF(AND(AD34=1,AC34=0),0,AD34-1),0),INDIRECT("Ferien!$BD"&amp;(MATCH(AE$3,Ferien!$AF$5:$AF$44,0))+4)+1)</f>
        <v>0</v>
      </c>
      <c r="AF34" s="18">
        <f ca="1">IF(ISNA(MATCH(AF$3,Ferien!$AF$5:$AF$44,0)),IF(AE34&gt;0,IF(AND(AE34=1,AD34=0),0,AE34-1),0),INDIRECT("Ferien!$BD"&amp;(MATCH(AF$3,Ferien!$AF$5:$AF$44,0))+4)+1)</f>
        <v>0</v>
      </c>
      <c r="AG34" s="18">
        <f ca="1">IF(ISNA(MATCH(AG$3,Ferien!$AF$5:$AF$44,0)),IF(AF34&gt;0,IF(AND(AF34=1,AE34=0),0,AF34-1),0),INDIRECT("Ferien!$BD"&amp;(MATCH(AG$3,Ferien!$AF$5:$AF$44,0))+4)+1)</f>
        <v>0</v>
      </c>
      <c r="AH34" s="18">
        <f ca="1">IF(ISNA(MATCH(AH$3,Ferien!$AF$5:$AF$44,0)),IF(AG34&gt;0,IF(AND(AG34=1,AF34=0),0,AG34-1),0),INDIRECT("Ferien!$BD"&amp;(MATCH(AH$3,Ferien!$AF$5:$AF$44,0))+4)+1)</f>
        <v>0</v>
      </c>
      <c r="AI34" s="18">
        <f ca="1">IF(ISNA(MATCH(AI$3,Ferien!$AF$5:$AF$44,0)),IF(AH34&gt;0,IF(AND(AH34=1,AG34=0),0,AH34-1),0),INDIRECT("Ferien!$BD"&amp;(MATCH(AI$3,Ferien!$AF$5:$AF$44,0))+4)+1)</f>
        <v>0</v>
      </c>
      <c r="AJ34" s="18">
        <f ca="1">IF(ISNA(MATCH(AJ$3,Ferien!$AF$5:$AF$44,0)),IF(AI34&gt;0,IF(AND(AI34=1,AH34=0),0,AI34-1),0),INDIRECT("Ferien!$BD"&amp;(MATCH(AJ$3,Ferien!$AF$5:$AF$44,0))+4)+1)</f>
        <v>0</v>
      </c>
      <c r="AK34" s="18">
        <f ca="1">IF(ISNA(MATCH(AK$3,Ferien!$AF$5:$AF$44,0)),IF(AJ34&gt;0,IF(AND(AJ34=1,AI34=0),0,AJ34-1),0),INDIRECT("Ferien!$BD"&amp;(MATCH(AK$3,Ferien!$AF$5:$AF$44,0))+4)+1)</f>
        <v>0</v>
      </c>
      <c r="AL34" s="18">
        <f ca="1">IF(ISNA(MATCH(AL$3,Ferien!$AF$5:$AF$44,0)),IF(AK34&gt;0,IF(AND(AK34=1,AJ34=0),0,AK34-1),0),INDIRECT("Ferien!$BD"&amp;(MATCH(AL$3,Ferien!$AF$5:$AF$44,0))+4)+1)</f>
        <v>0</v>
      </c>
      <c r="AM34" s="18">
        <f ca="1">IF(ISNA(MATCH(AM$3,Ferien!$AF$5:$AF$44,0)),IF(AL34&gt;0,IF(AND(AL34=1,AK34=0),0,AL34-1),0),INDIRECT("Ferien!$BD"&amp;(MATCH(AM$3,Ferien!$AF$5:$AF$44,0))+4)+1)</f>
        <v>0</v>
      </c>
      <c r="AN34" s="18">
        <f ca="1">IF(ISNA(MATCH(AN$3,Ferien!$AF$5:$AF$44,0)),IF(AM34&gt;0,IF(AND(AM34=1,AL34=0),0,AM34-1),0),INDIRECT("Ferien!$BD"&amp;(MATCH(AN$3,Ferien!$AF$5:$AF$44,0))+4)+1)</f>
        <v>0</v>
      </c>
      <c r="AO34" s="18">
        <f ca="1">IF(ISNA(MATCH(AO$3,Ferien!$AF$5:$AF$44,0)),IF(AN34&gt;0,IF(AND(AN34=1,AM34=0),0,AN34-1),0),INDIRECT("Ferien!$BD"&amp;(MATCH(AO$3,Ferien!$AF$5:$AF$44,0))+4)+1)</f>
        <v>0</v>
      </c>
      <c r="AP34" s="18">
        <f ca="1">IF(ISNA(MATCH(AP$3,Ferien!$AF$5:$AF$44,0)),IF(AO34&gt;0,IF(AND(AO34=1,AN34=0),0,AO34-1),0),INDIRECT("Ferien!$BD"&amp;(MATCH(AP$3,Ferien!$AF$5:$AF$44,0))+4)+1)</f>
        <v>0</v>
      </c>
      <c r="AQ34" s="18">
        <f ca="1">IF(ISNA(MATCH(AQ$3,Ferien!$AF$5:$AF$44,0)),IF(AP34&gt;0,IF(AND(AP34=1,AO34=0),0,AP34-1),0),INDIRECT("Ferien!$BD"&amp;(MATCH(AQ$3,Ferien!$AF$5:$AF$44,0))+4)+1)</f>
        <v>0</v>
      </c>
      <c r="AR34" s="18">
        <f ca="1">IF(ISNA(MATCH(AR$3,Ferien!$AF$5:$AF$44,0)),IF(AQ34&gt;0,IF(AND(AQ34=1,AP34=0),0,AQ34-1),0),INDIRECT("Ferien!$BD"&amp;(MATCH(AR$3,Ferien!$AF$5:$AF$44,0))+4)+1)</f>
        <v>0</v>
      </c>
      <c r="AS34" s="18">
        <f ca="1">IF(ISNA(MATCH(AS$3,Ferien!$AF$5:$AF$44,0)),IF(AR34&gt;0,IF(AND(AR34=1,AQ34=0),0,AR34-1),0),INDIRECT("Ferien!$BD"&amp;(MATCH(AS$3,Ferien!$AF$5:$AF$44,0))+4)+1)</f>
        <v>0</v>
      </c>
      <c r="AT34" s="18">
        <f ca="1">IF(ISNA(MATCH(AT$3,Ferien!$AF$5:$AF$44,0)),IF(AS34&gt;0,IF(AND(AS34=1,AR34=0),0,AS34-1),0),INDIRECT("Ferien!$BD"&amp;(MATCH(AT$3,Ferien!$AF$5:$AF$44,0))+4)+1)</f>
        <v>0</v>
      </c>
      <c r="AU34" s="18">
        <f ca="1">IF(ISNA(MATCH(AU$3,Ferien!$AF$5:$AF$44,0)),IF(AT34&gt;0,IF(AND(AT34=1,AS34=0),0,AT34-1),0),INDIRECT("Ferien!$BD"&amp;(MATCH(AU$3,Ferien!$AF$5:$AF$44,0))+4)+1)</f>
        <v>0</v>
      </c>
      <c r="AV34" s="18">
        <f ca="1">IF(ISNA(MATCH(AV$3,Ferien!$AF$5:$AF$44,0)),IF(AU34&gt;0,IF(AND(AU34=1,AT34=0),0,AU34-1),0),INDIRECT("Ferien!$BD"&amp;(MATCH(AV$3,Ferien!$AF$5:$AF$44,0))+4)+1)</f>
        <v>0</v>
      </c>
      <c r="AW34" s="18">
        <f ca="1">IF(ISNA(MATCH(AW$3,Ferien!$AF$5:$AF$44,0)),IF(AV34&gt;0,IF(AND(AV34=1,AU34=0),0,AV34-1),0),INDIRECT("Ferien!$BD"&amp;(MATCH(AW$3,Ferien!$AF$5:$AF$44,0))+4)+1)</f>
        <v>0</v>
      </c>
      <c r="AX34" s="18">
        <f ca="1">IF(ISNA(MATCH(AX$3,Ferien!$AF$5:$AF$44,0)),IF(AW34&gt;0,IF(AND(AW34=1,AV34=0),0,AW34-1),0),INDIRECT("Ferien!$BD"&amp;(MATCH(AX$3,Ferien!$AF$5:$AF$44,0))+4)+1)</f>
        <v>0</v>
      </c>
      <c r="AY34" s="18">
        <f ca="1">IF(ISNA(MATCH(AY$3,Ferien!$AF$5:$AF$44,0)),IF(AX34&gt;0,IF(AND(AX34=1,AW34=0),0,AX34-1),0),INDIRECT("Ferien!$BD"&amp;(MATCH(AY$3,Ferien!$AF$5:$AF$44,0))+4)+1)</f>
        <v>0</v>
      </c>
      <c r="AZ34" s="18">
        <f ca="1">IF(ISNA(MATCH(AZ$3,Ferien!$AF$5:$AF$44,0)),IF(AY34&gt;0,IF(AND(AY34=1,AX34=0),0,AY34-1),0),INDIRECT("Ferien!$BD"&amp;(MATCH(AZ$3,Ferien!$AF$5:$AF$44,0))+4)+1)</f>
        <v>0</v>
      </c>
      <c r="BA34" s="18">
        <f ca="1">IF(ISNA(MATCH(BA$3,Ferien!$AF$5:$AF$44,0)),IF(AZ34&gt;0,IF(AND(AZ34=1,AY34=0),0,AZ34-1),0),INDIRECT("Ferien!$BD"&amp;(MATCH(BA$3,Ferien!$AF$5:$AF$44,0))+4)+1)</f>
        <v>0</v>
      </c>
      <c r="BB34" s="18">
        <f ca="1">IF(ISNA(MATCH(BB$3,Ferien!$AF$5:$AF$44,0)),IF(BA34&gt;0,IF(AND(BA34=1,AZ34=0),0,BA34-1),0),INDIRECT("Ferien!$BD"&amp;(MATCH(BB$3,Ferien!$AF$5:$AF$44,0))+4)+1)</f>
        <v>0</v>
      </c>
      <c r="BC34" s="18">
        <f ca="1">IF(ISNA(MATCH(BC$3,Ferien!$AF$5:$AF$44,0)),IF(BB34&gt;0,IF(AND(BB34=1,BA34=0),0,BB34-1),0),INDIRECT("Ferien!$BD"&amp;(MATCH(BC$3,Ferien!$AF$5:$AF$44,0))+4)+1)</f>
        <v>0</v>
      </c>
      <c r="BD34" s="18">
        <f ca="1">IF(ISNA(MATCH(BD$3,Ferien!$AF$5:$AF$44,0)),IF(BC34&gt;0,IF(AND(BC34=1,BB34=0),0,BC34-1),0),INDIRECT("Ferien!$BD"&amp;(MATCH(BD$3,Ferien!$AF$5:$AF$44,0))+4)+1)</f>
        <v>0</v>
      </c>
      <c r="BE34" s="18">
        <f ca="1">IF(ISNA(MATCH(BE$3,Ferien!$AF$5:$AF$44,0)),IF(BD34&gt;0,IF(AND(BD34=1,BC34=0),0,BD34-1),0),INDIRECT("Ferien!$BD"&amp;(MATCH(BE$3,Ferien!$AF$5:$AF$44,0))+4)+1)</f>
        <v>0</v>
      </c>
      <c r="BF34" s="18">
        <f ca="1">IF(ISNA(MATCH(BF$3,Ferien!$AF$5:$AF$44,0)),IF(BE34&gt;0,IF(AND(BE34=1,BD34=0),0,BE34-1),0),INDIRECT("Ferien!$BD"&amp;(MATCH(BF$3,Ferien!$AF$5:$AF$44,0))+4)+1)</f>
        <v>0</v>
      </c>
      <c r="BG34" s="18">
        <f ca="1">IF(ISNA(MATCH(BG$3,Ferien!$AF$5:$AF$44,0)),IF(BF34&gt;0,IF(AND(BF34=1,BE34=0),0,BF34-1),0),INDIRECT("Ferien!$BD"&amp;(MATCH(BG$3,Ferien!$AF$5:$AF$44,0))+4)+1)</f>
        <v>0</v>
      </c>
      <c r="BH34" s="18">
        <f ca="1">IF(ISNA(MATCH(BH$3,Ferien!$AF$5:$AF$44,0)),IF(BG34&gt;0,IF(AND(BG34=1,BF34=0),0,BG34-1),0),INDIRECT("Ferien!$BD"&amp;(MATCH(BH$3,Ferien!$AF$5:$AF$44,0))+4)+1)</f>
        <v>0</v>
      </c>
      <c r="BI34" s="18">
        <f ca="1">IF(ISNA(MATCH(BI$3,Ferien!$AF$5:$AF$44,0)),IF(BH34&gt;0,IF(AND(BH34=1,BG34=0),0,BH34-1),0),INDIRECT("Ferien!$BD"&amp;(MATCH(BI$3,Ferien!$AF$5:$AF$44,0))+4)+1)</f>
        <v>0</v>
      </c>
      <c r="BJ34" s="18">
        <f ca="1">IF(ISNA(MATCH(BJ$3,Ferien!$AF$5:$AF$44,0)),IF(BI34&gt;0,IF(AND(BI34=1,BH34=0),0,BI34-1),0),INDIRECT("Ferien!$BD"&amp;(MATCH(BJ$3,Ferien!$AF$5:$AF$44,0))+4)+1)</f>
        <v>0</v>
      </c>
      <c r="BK34" s="18">
        <f ca="1">IF(ISNA(MATCH(BK$3,Ferien!$AF$5:$AF$44,0)),IF(BJ34&gt;0,IF(AND(BJ34=1,BI34=0),0,BJ34-1),0),INDIRECT("Ferien!$BD"&amp;(MATCH(BK$3,Ferien!$AF$5:$AF$44,0))+4)+1)</f>
        <v>0</v>
      </c>
      <c r="BL34" s="18">
        <f ca="1">IF(ISNA(MATCH(BL$3,Ferien!$AF$5:$AF$44,0)),IF(BK34&gt;0,IF(AND(BK34=1,BJ34=0),0,BK34-1),0),INDIRECT("Ferien!$BD"&amp;(MATCH(BL$3,Ferien!$AF$5:$AF$44,0))+4)+1)</f>
        <v>0</v>
      </c>
      <c r="BM34" s="18">
        <f ca="1">IF(ISNA(MATCH(BM$3,Ferien!$AF$5:$AF$44,0)),IF(BL34&gt;0,IF(AND(BL34=1,BK34=0),0,BL34-1),0),INDIRECT("Ferien!$BD"&amp;(MATCH(BM$3,Ferien!$AF$5:$AF$44,0))+4)+1)</f>
        <v>0</v>
      </c>
      <c r="BN34" s="18">
        <f ca="1">IF(ISNA(MATCH(BN$3,Ferien!$AF$5:$AF$44,0)),IF(BM34&gt;0,IF(AND(BM34=1,BL34=0),0,BM34-1),0),INDIRECT("Ferien!$BD"&amp;(MATCH(BN$3,Ferien!$AF$5:$AF$44,0))+4)+1)</f>
        <v>0</v>
      </c>
      <c r="BO34" s="18">
        <f ca="1">IF(ISNA(MATCH(BO$3,Ferien!$AF$5:$AF$44,0)),IF(BN34&gt;0,IF(AND(BN34=1,BM34=0),0,BN34-1),0),INDIRECT("Ferien!$BD"&amp;(MATCH(BO$3,Ferien!$AF$5:$AF$44,0))+4)+1)</f>
        <v>0</v>
      </c>
      <c r="BP34" s="18">
        <f ca="1">IF(ISNA(MATCH(BP$3,Ferien!$AF$5:$AF$44,0)),IF(BO34&gt;0,IF(AND(BO34=1,BN34=0),0,BO34-1),0),INDIRECT("Ferien!$BD"&amp;(MATCH(BP$3,Ferien!$AF$5:$AF$44,0))+4)+1)</f>
        <v>0</v>
      </c>
      <c r="BQ34" s="18">
        <f ca="1">IF(ISNA(MATCH(BQ$3,Ferien!$AF$5:$AF$44,0)),IF(BP34&gt;0,IF(AND(BP34=1,BO34=0),0,BP34-1),0),INDIRECT("Ferien!$BD"&amp;(MATCH(BQ$3,Ferien!$AF$5:$AF$44,0))+4)+1)</f>
        <v>0</v>
      </c>
      <c r="BR34" s="18">
        <f ca="1">IF(ISNA(MATCH(BR$3,Ferien!$AF$5:$AF$44,0)),IF(BQ34&gt;0,IF(AND(BQ34=1,BP34=0),0,BQ34-1),0),INDIRECT("Ferien!$BD"&amp;(MATCH(BR$3,Ferien!$AF$5:$AF$44,0))+4)+1)</f>
        <v>0</v>
      </c>
      <c r="BS34" s="18">
        <f ca="1">IF(ISNA(MATCH(BS$3,Ferien!$AF$5:$AF$44,0)),IF(BR34&gt;0,IF(AND(BR34=1,BQ34=0),0,BR34-1),0),INDIRECT("Ferien!$BD"&amp;(MATCH(BS$3,Ferien!$AF$5:$AF$44,0))+4)+1)</f>
        <v>0</v>
      </c>
      <c r="BT34" s="18">
        <f ca="1">IF(ISNA(MATCH(BT$3,Ferien!$AF$5:$AF$44,0)),IF(BS34&gt;0,IF(AND(BS34=1,BR34=0),0,BS34-1),0),INDIRECT("Ferien!$BD"&amp;(MATCH(BT$3,Ferien!$AF$5:$AF$44,0))+4)+1)</f>
        <v>0</v>
      </c>
      <c r="BU34" s="18">
        <f ca="1">IF(ISNA(MATCH(BU$3,Ferien!$AF$5:$AF$44,0)),IF(BT34&gt;0,IF(AND(BT34=1,BS34=0),0,BT34-1),0),INDIRECT("Ferien!$BD"&amp;(MATCH(BU$3,Ferien!$AF$5:$AF$44,0))+4)+1)</f>
        <v>0</v>
      </c>
      <c r="BV34" s="18">
        <f ca="1">IF(ISNA(MATCH(BV$3,Ferien!$AF$5:$AF$44,0)),IF(BU34&gt;0,IF(AND(BU34=1,BT34=0),0,BU34-1),0),INDIRECT("Ferien!$BD"&amp;(MATCH(BV$3,Ferien!$AF$5:$AF$44,0))+4)+1)</f>
        <v>0</v>
      </c>
      <c r="BW34" s="18">
        <f ca="1">IF(ISNA(MATCH(BW$3,Ferien!$AF$5:$AF$44,0)),IF(BV34&gt;0,IF(AND(BV34=1,BU34=0),0,BV34-1),0),INDIRECT("Ferien!$BD"&amp;(MATCH(BW$3,Ferien!$AF$5:$AF$44,0))+4)+1)</f>
        <v>0</v>
      </c>
      <c r="BX34" s="18">
        <f ca="1">IF(ISNA(MATCH(BX$3,Ferien!$AF$5:$AF$44,0)),IF(BW34&gt;0,IF(AND(BW34=1,BV34=0),0,BW34-1),0),INDIRECT("Ferien!$BD"&amp;(MATCH(BX$3,Ferien!$AF$5:$AF$44,0))+4)+1)</f>
        <v>0</v>
      </c>
      <c r="BY34" s="18">
        <f ca="1">IF(ISNA(MATCH(BY$3,Ferien!$AF$5:$AF$44,0)),IF(BX34&gt;0,IF(AND(BX34=1,BW34=0),0,BX34-1),0),INDIRECT("Ferien!$BD"&amp;(MATCH(BY$3,Ferien!$AF$5:$AF$44,0))+4)+1)</f>
        <v>0</v>
      </c>
      <c r="BZ34" s="18">
        <f ca="1">IF(ISNA(MATCH(BZ$3,Ferien!$AF$5:$AF$44,0)),IF(BY34&gt;0,IF(AND(BY34=1,BX34=0),0,BY34-1),0),INDIRECT("Ferien!$BD"&amp;(MATCH(BZ$3,Ferien!$AF$5:$AF$44,0))+4)+1)</f>
        <v>0</v>
      </c>
      <c r="CA34" s="18">
        <f ca="1">IF(ISNA(MATCH(CA$3,Ferien!$AF$5:$AF$44,0)),IF(BZ34&gt;0,IF(AND(BZ34=1,BY34=0),0,BZ34-1),0),INDIRECT("Ferien!$BD"&amp;(MATCH(CA$3,Ferien!$AF$5:$AF$44,0))+4)+1)</f>
        <v>0</v>
      </c>
      <c r="CB34" s="18">
        <f ca="1">IF(ISNA(MATCH(CB$3,Ferien!$AF$5:$AF$44,0)),IF(CA34&gt;0,IF(AND(CA34=1,BZ34=0),0,CA34-1),0),INDIRECT("Ferien!$BD"&amp;(MATCH(CB$3,Ferien!$AF$5:$AF$44,0))+4)+1)</f>
        <v>0</v>
      </c>
      <c r="CC34" s="18">
        <f ca="1">IF(ISNA(MATCH(CC$3,Ferien!$AF$5:$AF$44,0)),IF(CB34&gt;0,IF(AND(CB34=1,CA34=0),0,CB34-1),0),INDIRECT("Ferien!$BD"&amp;(MATCH(CC$3,Ferien!$AF$5:$AF$44,0))+4)+1)</f>
        <v>0</v>
      </c>
      <c r="CD34" s="18">
        <f ca="1">IF(ISNA(MATCH(CD$3,Ferien!$AF$5:$AF$44,0)),IF(CC34&gt;0,IF(AND(CC34=1,CB34=0),0,CC34-1),0),INDIRECT("Ferien!$BD"&amp;(MATCH(CD$3,Ferien!$AF$5:$AF$44,0))+4)+1)</f>
        <v>0</v>
      </c>
      <c r="CE34" s="18">
        <f ca="1">IF(ISNA(MATCH(CE$3,Ferien!$AF$5:$AF$44,0)),IF(CD34&gt;0,IF(AND(CD34=1,CC34=0),0,CD34-1),0),INDIRECT("Ferien!$BD"&amp;(MATCH(CE$3,Ferien!$AF$5:$AF$44,0))+4)+1)</f>
        <v>0</v>
      </c>
      <c r="CF34" s="18">
        <f ca="1">IF(ISNA(MATCH(CF$3,Ferien!$AF$5:$AF$44,0)),IF(CE34&gt;0,IF(AND(CE34=1,CD34=0),0,CE34-1),0),INDIRECT("Ferien!$BD"&amp;(MATCH(CF$3,Ferien!$AF$5:$AF$44,0))+4)+1)</f>
        <v>0</v>
      </c>
      <c r="CG34" s="18">
        <f ca="1">IF(ISNA(MATCH(CG$3,Ferien!$AF$5:$AF$44,0)),IF(CF34&gt;0,IF(AND(CF34=1,CE34=0),0,CF34-1),0),INDIRECT("Ferien!$BD"&amp;(MATCH(CG$3,Ferien!$AF$5:$AF$44,0))+4)+1)</f>
        <v>0</v>
      </c>
      <c r="CH34" s="18">
        <f ca="1">IF(ISNA(MATCH(CH$3,Ferien!$AF$5:$AF$44,0)),IF(CG34&gt;0,IF(AND(CG34=1,CF34=0),0,CG34-1),0),INDIRECT("Ferien!$BD"&amp;(MATCH(CH$3,Ferien!$AF$5:$AF$44,0))+4)+1)</f>
        <v>0</v>
      </c>
      <c r="CI34" s="18">
        <f ca="1">IF(ISNA(MATCH(CI$3,Ferien!$AF$5:$AF$44,0)),IF(CH34&gt;0,IF(AND(CH34=1,CG34=0),0,CH34-1),0),INDIRECT("Ferien!$BD"&amp;(MATCH(CI$3,Ferien!$AF$5:$AF$44,0))+4)+1)</f>
        <v>0</v>
      </c>
      <c r="CJ34" s="18">
        <f ca="1">IF(ISNA(MATCH(CJ$3,Ferien!$AF$5:$AF$44,0)),IF(CI34&gt;0,IF(AND(CI34=1,CH34=0),0,CI34-1),0),INDIRECT("Ferien!$BD"&amp;(MATCH(CJ$3,Ferien!$AF$5:$AF$44,0))+4)+1)</f>
        <v>0</v>
      </c>
      <c r="CK34" s="18">
        <f ca="1">IF(ISNA(MATCH(CK$3,Ferien!$AF$5:$AF$44,0)),IF(CJ34&gt;0,IF(AND(CJ34=1,CI34=0),0,CJ34-1),0),INDIRECT("Ferien!$BD"&amp;(MATCH(CK$3,Ferien!$AF$5:$AF$44,0))+4)+1)</f>
        <v>0</v>
      </c>
      <c r="CL34" s="18">
        <f ca="1">IF(ISNA(MATCH(CL$3,Ferien!$AF$5:$AF$44,0)),IF(CK34&gt;0,IF(AND(CK34=1,CJ34=0),0,CK34-1),0),INDIRECT("Ferien!$BD"&amp;(MATCH(CL$3,Ferien!$AF$5:$AF$44,0))+4)+1)</f>
        <v>0</v>
      </c>
      <c r="CM34" s="18">
        <f ca="1">IF(ISNA(MATCH(CM$3,Ferien!$AF$5:$AF$44,0)),IF(CL34&gt;0,IF(AND(CL34=1,CK34=0),0,CL34-1),0),INDIRECT("Ferien!$BD"&amp;(MATCH(CM$3,Ferien!$AF$5:$AF$44,0))+4)+1)</f>
        <v>0</v>
      </c>
      <c r="CN34" s="18">
        <f ca="1">IF(ISNA(MATCH(CN$3,Ferien!$AF$5:$AF$44,0)),IF(CM34&gt;0,IF(AND(CM34=1,CL34=0),0,CM34-1),0),INDIRECT("Ferien!$BD"&amp;(MATCH(CN$3,Ferien!$AF$5:$AF$44,0))+4)+1)</f>
        <v>0</v>
      </c>
      <c r="CO34" s="18">
        <f ca="1">IF(ISNA(MATCH(CO$3,Ferien!$AF$5:$AF$44,0)),IF(CN34&gt;0,IF(AND(CN34=1,CM34=0),0,CN34-1),0),INDIRECT("Ferien!$BD"&amp;(MATCH(CO$3,Ferien!$AF$5:$AF$44,0))+4)+1)</f>
        <v>0</v>
      </c>
      <c r="CP34" s="18">
        <f ca="1">IF(ISNA(MATCH(CP$3,Ferien!$AF$5:$AF$44,0)),IF(CO34&gt;0,IF(AND(CO34=1,CN34=0),0,CO34-1),0),INDIRECT("Ferien!$BD"&amp;(MATCH(CP$3,Ferien!$AF$5:$AF$44,0))+4)+1)</f>
        <v>0</v>
      </c>
      <c r="CQ34" s="18">
        <f ca="1">IF(ISNA(MATCH(CQ$3,Ferien!$AF$5:$AF$44,0)),IF(CP34&gt;0,IF(AND(CP34=1,CO34=0),0,CP34-1),0),INDIRECT("Ferien!$BD"&amp;(MATCH(CQ$3,Ferien!$AF$5:$AF$44,0))+4)+1)</f>
        <v>0</v>
      </c>
      <c r="CR34" s="18">
        <f ca="1">IF(ISNA(MATCH(CR$3,Ferien!$AF$5:$AF$44,0)),IF(CQ34&gt;0,IF(AND(CQ34=1,CP34=0),0,CQ34-1),0),INDIRECT("Ferien!$BD"&amp;(MATCH(CR$3,Ferien!$AF$5:$AF$44,0))+4)+1)</f>
        <v>0</v>
      </c>
      <c r="CS34" s="18">
        <f ca="1">IF(ISNA(MATCH(CS$3,Ferien!$AF$5:$AF$44,0)),IF(CR34&gt;0,IF(AND(CR34=1,CQ34=0),0,CR34-1),0),INDIRECT("Ferien!$BD"&amp;(MATCH(CS$3,Ferien!$AF$5:$AF$44,0))+4)+1)</f>
        <v>0</v>
      </c>
      <c r="CT34" s="18">
        <f ca="1">IF(ISNA(MATCH(CT$3,Ferien!$AF$5:$AF$44,0)),IF(CS34&gt;0,IF(AND(CS34=1,CR34=0),0,CS34-1),0),INDIRECT("Ferien!$BD"&amp;(MATCH(CT$3,Ferien!$AF$5:$AF$44,0))+4)+1)</f>
        <v>0</v>
      </c>
      <c r="CU34" s="18">
        <f ca="1">IF(ISNA(MATCH(CU$3,Ferien!$AF$5:$AF$44,0)),IF(CT34&gt;0,IF(AND(CT34=1,CS34=0),0,CT34-1),0),INDIRECT("Ferien!$BD"&amp;(MATCH(CU$3,Ferien!$AF$5:$AF$44,0))+4)+1)</f>
        <v>0</v>
      </c>
      <c r="CV34" s="18">
        <f ca="1">IF(ISNA(MATCH(CV$3,Ferien!$AF$5:$AF$44,0)),IF(CU34&gt;0,IF(AND(CU34=1,CT34=0),0,CU34-1),0),INDIRECT("Ferien!$BD"&amp;(MATCH(CV$3,Ferien!$AF$5:$AF$44,0))+4)+1)</f>
        <v>0</v>
      </c>
      <c r="CW34" s="18">
        <f ca="1">IF(ISNA(MATCH(CW$3,Ferien!$AF$5:$AF$44,0)),IF(CV34&gt;0,IF(AND(CV34=1,CU34=0),0,CV34-1),0),INDIRECT("Ferien!$BD"&amp;(MATCH(CW$3,Ferien!$AF$5:$AF$44,0))+4)+1)</f>
        <v>0</v>
      </c>
      <c r="CX34" s="18">
        <f ca="1">IF(ISNA(MATCH(CX$3,Ferien!$AF$5:$AF$44,0)),IF(CW34&gt;0,IF(AND(CW34=1,CV34=0),0,CW34-1),0),INDIRECT("Ferien!$BD"&amp;(MATCH(CX$3,Ferien!$AF$5:$AF$44,0))+4)+1)</f>
        <v>0</v>
      </c>
      <c r="CY34" s="18">
        <f ca="1">IF(ISNA(MATCH(CY$3,Ferien!$AF$5:$AF$44,0)),IF(CX34&gt;0,IF(AND(CX34=1,CW34=0),0,CX34-1),0),INDIRECT("Ferien!$BD"&amp;(MATCH(CY$3,Ferien!$AF$5:$AF$44,0))+4)+1)</f>
        <v>0</v>
      </c>
      <c r="CZ34" s="18">
        <f ca="1">IF(ISNA(MATCH(CZ$3,Ferien!$AF$5:$AF$44,0)),IF(CY34&gt;0,IF(AND(CY34=1,CX34=0),0,CY34-1),0),INDIRECT("Ferien!$BD"&amp;(MATCH(CZ$3,Ferien!$AF$5:$AF$44,0))+4)+1)</f>
        <v>0</v>
      </c>
      <c r="DA34" s="18">
        <f ca="1">IF(ISNA(MATCH(DA$3,Ferien!$AF$5:$AF$44,0)),IF(CZ34&gt;0,IF(AND(CZ34=1,CY34=0),0,CZ34-1),0),INDIRECT("Ferien!$BD"&amp;(MATCH(DA$3,Ferien!$AF$5:$AF$44,0))+4)+1)</f>
        <v>0</v>
      </c>
      <c r="DB34" s="18">
        <f ca="1">IF(ISNA(MATCH(DB$3,Ferien!$AF$5:$AF$44,0)),IF(DA34&gt;0,IF(AND(DA34=1,CZ34=0),0,DA34-1),0),INDIRECT("Ferien!$BD"&amp;(MATCH(DB$3,Ferien!$AF$5:$AF$44,0))+4)+1)</f>
        <v>0</v>
      </c>
      <c r="DC34" s="18">
        <f ca="1">IF(ISNA(MATCH(DC$3,Ferien!$AF$5:$AF$44,0)),IF(DB34&gt;0,IF(AND(DB34=1,DA34=0),0,DB34-1),0),INDIRECT("Ferien!$BD"&amp;(MATCH(DC$3,Ferien!$AF$5:$AF$44,0))+4)+1)</f>
        <v>0</v>
      </c>
      <c r="DD34" s="18">
        <f ca="1">IF(ISNA(MATCH(DD$3,Ferien!$AF$5:$AF$44,0)),IF(DC34&gt;0,IF(AND(DC34=1,DB34=0),0,DC34-1),0),INDIRECT("Ferien!$BD"&amp;(MATCH(DD$3,Ferien!$AF$5:$AF$44,0))+4)+1)</f>
        <v>0</v>
      </c>
      <c r="DE34" s="18">
        <f ca="1">IF(ISNA(MATCH(DE$3,Ferien!$AF$5:$AF$44,0)),IF(DD34&gt;0,IF(AND(DD34=1,DC34=0),0,DD34-1),0),INDIRECT("Ferien!$BD"&amp;(MATCH(DE$3,Ferien!$AF$5:$AF$44,0))+4)+1)</f>
        <v>0</v>
      </c>
      <c r="DF34" s="18">
        <f ca="1">IF(ISNA(MATCH(DF$3,Ferien!$AF$5:$AF$44,0)),IF(DE34&gt;0,IF(AND(DE34=1,DD34=0),0,DE34-1),0),INDIRECT("Ferien!$BD"&amp;(MATCH(DF$3,Ferien!$AF$5:$AF$44,0))+4)+1)</f>
        <v>0</v>
      </c>
      <c r="DG34" s="18">
        <f ca="1">IF(ISNA(MATCH(DG$3,Ferien!$AF$5:$AF$44,0)),IF(DF34&gt;0,IF(AND(DF34=1,DE34=0),0,DF34-1),0),INDIRECT("Ferien!$BD"&amp;(MATCH(DG$3,Ferien!$AF$5:$AF$44,0))+4)+1)</f>
        <v>0</v>
      </c>
      <c r="DH34" s="18">
        <f ca="1">IF(ISNA(MATCH(DH$3,Ferien!$AF$5:$AF$44,0)),IF(DG34&gt;0,IF(AND(DG34=1,DF34=0),0,DG34-1),0),INDIRECT("Ferien!$BD"&amp;(MATCH(DH$3,Ferien!$AF$5:$AF$44,0))+4)+1)</f>
        <v>0</v>
      </c>
      <c r="DI34" s="18">
        <f ca="1">IF(ISNA(MATCH(DI$3,Ferien!$AF$5:$AF$44,0)),IF(DH34&gt;0,IF(AND(DH34=1,DG34=0),0,DH34-1),0),INDIRECT("Ferien!$BD"&amp;(MATCH(DI$3,Ferien!$AF$5:$AF$44,0))+4)+1)</f>
        <v>0</v>
      </c>
      <c r="DJ34" s="18">
        <f ca="1">IF(ISNA(MATCH(DJ$3,Ferien!$AF$5:$AF$44,0)),IF(DI34&gt;0,IF(AND(DI34=1,DH34=0),0,DI34-1),0),INDIRECT("Ferien!$BD"&amp;(MATCH(DJ$3,Ferien!$AF$5:$AF$44,0))+4)+1)</f>
        <v>0</v>
      </c>
      <c r="DK34" s="18">
        <f ca="1">IF(ISNA(MATCH(DK$3,Ferien!$AF$5:$AF$44,0)),IF(DJ34&gt;0,IF(AND(DJ34=1,DI34=0),0,DJ34-1),0),INDIRECT("Ferien!$BD"&amp;(MATCH(DK$3,Ferien!$AF$5:$AF$44,0))+4)+1)</f>
        <v>0</v>
      </c>
      <c r="DL34" s="18">
        <f ca="1">IF(ISNA(MATCH(DL$3,Ferien!$AF$5:$AF$44,0)),IF(DK34&gt;0,IF(AND(DK34=1,DJ34=0),0,DK34-1),0),INDIRECT("Ferien!$BD"&amp;(MATCH(DL$3,Ferien!$AF$5:$AF$44,0))+4)+1)</f>
        <v>0</v>
      </c>
      <c r="DM34" s="18">
        <f ca="1">IF(ISNA(MATCH(DM$3,Ferien!$AF$5:$AF$44,0)),IF(DL34&gt;0,IF(AND(DL34=1,DK34=0),0,DL34-1),0),INDIRECT("Ferien!$BD"&amp;(MATCH(DM$3,Ferien!$AF$5:$AF$44,0))+4)+1)</f>
        <v>0</v>
      </c>
      <c r="DN34" s="18">
        <f ca="1">IF(ISNA(MATCH(DN$3,Ferien!$AF$5:$AF$44,0)),IF(DM34&gt;0,IF(AND(DM34=1,DL34=0),0,DM34-1),0),INDIRECT("Ferien!$BD"&amp;(MATCH(DN$3,Ferien!$AF$5:$AF$44,0))+4)+1)</f>
        <v>0</v>
      </c>
      <c r="DO34" s="18">
        <f ca="1">IF(ISNA(MATCH(DO$3,Ferien!$AF$5:$AF$44,0)),IF(DN34&gt;0,IF(AND(DN34=1,DM34=0),0,DN34-1),0),INDIRECT("Ferien!$BD"&amp;(MATCH(DO$3,Ferien!$AF$5:$AF$44,0))+4)+1)</f>
        <v>0</v>
      </c>
      <c r="DP34" s="18">
        <f ca="1">IF(ISNA(MATCH(DP$3,Ferien!$AF$5:$AF$44,0)),IF(DO34&gt;0,IF(AND(DO34=1,DN34=0),0,DO34-1),0),INDIRECT("Ferien!$BD"&amp;(MATCH(DP$3,Ferien!$AF$5:$AF$44,0))+4)+1)</f>
        <v>0</v>
      </c>
      <c r="DQ34" s="18">
        <f ca="1">IF(ISNA(MATCH(DQ$3,Ferien!$AF$5:$AF$44,0)),IF(DP34&gt;0,IF(AND(DP34=1,DO34=0),0,DP34-1),0),INDIRECT("Ferien!$BD"&amp;(MATCH(DQ$3,Ferien!$AF$5:$AF$44,0))+4)+1)</f>
        <v>0</v>
      </c>
      <c r="DR34" s="18">
        <f ca="1">IF(ISNA(MATCH(DR$3,Ferien!$AF$5:$AF$44,0)),IF(DQ34&gt;0,IF(AND(DQ34=1,DP34=0),0,DQ34-1),0),INDIRECT("Ferien!$BD"&amp;(MATCH(DR$3,Ferien!$AF$5:$AF$44,0))+4)+1)</f>
        <v>0</v>
      </c>
      <c r="DS34" s="18">
        <f ca="1">IF(ISNA(MATCH(DS$3,Ferien!$AF$5:$AF$44,0)),IF(DR34&gt;0,IF(AND(DR34=1,DQ34=0),0,DR34-1),0),INDIRECT("Ferien!$BD"&amp;(MATCH(DS$3,Ferien!$AF$5:$AF$44,0))+4)+1)</f>
        <v>0</v>
      </c>
      <c r="DT34" s="18">
        <f ca="1">IF(ISNA(MATCH(DT$3,Ferien!$AF$5:$AF$44,0)),IF(DS34&gt;0,IF(AND(DS34=1,DR34=0),0,DS34-1),0),INDIRECT("Ferien!$BD"&amp;(MATCH(DT$3,Ferien!$AF$5:$AF$44,0))+4)+1)</f>
        <v>0</v>
      </c>
      <c r="DU34" s="18">
        <f ca="1">IF(ISNA(MATCH(DU$3,Ferien!$AF$5:$AF$44,0)),IF(DT34&gt;0,IF(AND(DT34=1,DS34=0),0,DT34-1),0),INDIRECT("Ferien!$BD"&amp;(MATCH(DU$3,Ferien!$AF$5:$AF$44,0))+4)+1)</f>
        <v>0</v>
      </c>
      <c r="DV34" s="18">
        <f ca="1">IF(ISNA(MATCH(DV$3,Ferien!$AF$5:$AF$44,0)),IF(DU34&gt;0,IF(AND(DU34=1,DT34=0),0,DU34-1),0),INDIRECT("Ferien!$BD"&amp;(MATCH(DV$3,Ferien!$AF$5:$AF$44,0))+4)+1)</f>
        <v>0</v>
      </c>
      <c r="DW34" s="18">
        <f ca="1">IF(ISNA(MATCH(DW$3,Ferien!$AF$5:$AF$44,0)),IF(DV34&gt;0,IF(AND(DV34=1,DU34=0),0,DV34-1),0),INDIRECT("Ferien!$BD"&amp;(MATCH(DW$3,Ferien!$AF$5:$AF$44,0))+4)+1)</f>
        <v>0</v>
      </c>
      <c r="DX34" s="18">
        <f ca="1">IF(ISNA(MATCH(DX$3,Ferien!$AF$5:$AF$44,0)),IF(DW34&gt;0,IF(AND(DW34=1,DV34=0),0,DW34-1),0),INDIRECT("Ferien!$BD"&amp;(MATCH(DX$3,Ferien!$AF$5:$AF$44,0))+4)+1)</f>
        <v>0</v>
      </c>
      <c r="DY34" s="18">
        <f ca="1">IF(ISNA(MATCH(DY$3,Ferien!$AF$5:$AF$44,0)),IF(DX34&gt;0,IF(AND(DX34=1,DW34=0),0,DX34-1),0),INDIRECT("Ferien!$BD"&amp;(MATCH(DY$3,Ferien!$AF$5:$AF$44,0))+4)+1)</f>
        <v>0</v>
      </c>
      <c r="DZ34" s="18">
        <f ca="1">IF(ISNA(MATCH(DZ$3,Ferien!$AF$5:$AF$44,0)),IF(DY34&gt;0,IF(AND(DY34=1,DX34=0),0,DY34-1),0),INDIRECT("Ferien!$BD"&amp;(MATCH(DZ$3,Ferien!$AF$5:$AF$44,0))+4)+1)</f>
        <v>0</v>
      </c>
      <c r="EA34" s="18">
        <f ca="1">IF(ISNA(MATCH(EA$3,Ferien!$AF$5:$AF$44,0)),IF(DZ34&gt;0,IF(AND(DZ34=1,DY34=0),0,DZ34-1),0),INDIRECT("Ferien!$BD"&amp;(MATCH(EA$3,Ferien!$AF$5:$AF$44,0))+4)+1)</f>
        <v>0</v>
      </c>
      <c r="EB34" s="18">
        <f ca="1">IF(ISNA(MATCH(EB$3,Ferien!$AF$5:$AF$44,0)),IF(EA34&gt;0,IF(AND(EA34=1,DZ34=0),0,EA34-1),0),INDIRECT("Ferien!$BD"&amp;(MATCH(EB$3,Ferien!$AF$5:$AF$44,0))+4)+1)</f>
        <v>0</v>
      </c>
      <c r="EC34" s="18">
        <f ca="1">IF(ISNA(MATCH(EC$3,Ferien!$AF$5:$AF$44,0)),IF(EB34&gt;0,IF(AND(EB34=1,EA34=0),0,EB34-1),0),INDIRECT("Ferien!$BD"&amp;(MATCH(EC$3,Ferien!$AF$5:$AF$44,0))+4)+1)</f>
        <v>0</v>
      </c>
      <c r="ED34" s="18">
        <f ca="1">IF(ISNA(MATCH(ED$3,Ferien!$AF$5:$AF$44,0)),IF(EC34&gt;0,IF(AND(EC34=1,EB34=0),0,EC34-1),0),INDIRECT("Ferien!$BD"&amp;(MATCH(ED$3,Ferien!$AF$5:$AF$44,0))+4)+1)</f>
        <v>0</v>
      </c>
      <c r="EE34" s="18">
        <f ca="1">IF(ISNA(MATCH(EE$3,Ferien!$AF$5:$AF$44,0)),IF(ED34&gt;0,IF(AND(ED34=1,EC34=0),0,ED34-1),0),INDIRECT("Ferien!$BD"&amp;(MATCH(EE$3,Ferien!$AF$5:$AF$44,0))+4)+1)</f>
        <v>0</v>
      </c>
      <c r="EF34" s="18">
        <f ca="1">IF(ISNA(MATCH(EF$3,Ferien!$AF$5:$AF$44,0)),IF(EE34&gt;0,IF(AND(EE34=1,ED34=0),0,EE34-1),0),INDIRECT("Ferien!$BD"&amp;(MATCH(EF$3,Ferien!$AF$5:$AF$44,0))+4)+1)</f>
        <v>0</v>
      </c>
      <c r="EG34" s="18">
        <f ca="1">IF(ISNA(MATCH(EG$3,Ferien!$AF$5:$AF$44,0)),IF(EF34&gt;0,IF(AND(EF34=1,EE34=0),0,EF34-1),0),INDIRECT("Ferien!$BD"&amp;(MATCH(EG$3,Ferien!$AF$5:$AF$44,0))+4)+1)</f>
        <v>0</v>
      </c>
      <c r="EH34" s="18">
        <f ca="1">IF(ISNA(MATCH(EH$3,Ferien!$AF$5:$AF$44,0)),IF(EG34&gt;0,IF(AND(EG34=1,EF34=0),0,EG34-1),0),INDIRECT("Ferien!$BD"&amp;(MATCH(EH$3,Ferien!$AF$5:$AF$44,0))+4)+1)</f>
        <v>0</v>
      </c>
      <c r="EI34" s="18">
        <f ca="1">IF(ISNA(MATCH(EI$3,Ferien!$AF$5:$AF$44,0)),IF(EH34&gt;0,IF(AND(EH34=1,EG34=0),0,EH34-1),0),INDIRECT("Ferien!$BD"&amp;(MATCH(EI$3,Ferien!$AF$5:$AF$44,0))+4)+1)</f>
        <v>0</v>
      </c>
      <c r="EJ34" s="18">
        <f ca="1">IF(ISNA(MATCH(EJ$3,Ferien!$AF$5:$AF$44,0)),IF(EI34&gt;0,IF(AND(EI34=1,EH34=0),0,EI34-1),0),INDIRECT("Ferien!$BD"&amp;(MATCH(EJ$3,Ferien!$AF$5:$AF$44,0))+4)+1)</f>
        <v>0</v>
      </c>
      <c r="EK34" s="18">
        <f ca="1">IF(ISNA(MATCH(EK$3,Ferien!$AF$5:$AF$44,0)),IF(EJ34&gt;0,IF(AND(EJ34=1,EI34=0),0,EJ34-1),0),INDIRECT("Ferien!$BD"&amp;(MATCH(EK$3,Ferien!$AF$5:$AF$44,0))+4)+1)</f>
        <v>0</v>
      </c>
      <c r="EL34" s="18">
        <f ca="1">IF(ISNA(MATCH(EL$3,Ferien!$AF$5:$AF$44,0)),IF(EK34&gt;0,IF(AND(EK34=1,EJ34=0),0,EK34-1),0),INDIRECT("Ferien!$BD"&amp;(MATCH(EL$3,Ferien!$AF$5:$AF$44,0))+4)+1)</f>
        <v>0</v>
      </c>
      <c r="EM34" s="18">
        <f ca="1">IF(ISNA(MATCH(EM$3,Ferien!$AF$5:$AF$44,0)),IF(EL34&gt;0,IF(AND(EL34=1,EK34=0),0,EL34-1),0),INDIRECT("Ferien!$BD"&amp;(MATCH(EM$3,Ferien!$AF$5:$AF$44,0))+4)+1)</f>
        <v>0</v>
      </c>
      <c r="EN34" s="18">
        <f ca="1">IF(ISNA(MATCH(EN$3,Ferien!$AF$5:$AF$44,0)),IF(EM34&gt;0,IF(AND(EM34=1,EL34=0),0,EM34-1),0),INDIRECT("Ferien!$BD"&amp;(MATCH(EN$3,Ferien!$AF$5:$AF$44,0))+4)+1)</f>
        <v>0</v>
      </c>
      <c r="EO34" s="18">
        <f ca="1">IF(ISNA(MATCH(EO$3,Ferien!$AF$5:$AF$44,0)),IF(EN34&gt;0,IF(AND(EN34=1,EM34=0),0,EN34-1),0),INDIRECT("Ferien!$BD"&amp;(MATCH(EO$3,Ferien!$AF$5:$AF$44,0))+4)+1)</f>
        <v>0</v>
      </c>
      <c r="EP34" s="18">
        <f ca="1">IF(ISNA(MATCH(EP$3,Ferien!$AF$5:$AF$44,0)),IF(EO34&gt;0,IF(AND(EO34=1,EN34=0),0,EO34-1),0),INDIRECT("Ferien!$BD"&amp;(MATCH(EP$3,Ferien!$AF$5:$AF$44,0))+4)+1)</f>
        <v>0</v>
      </c>
      <c r="EQ34" s="18">
        <f ca="1">IF(ISNA(MATCH(EQ$3,Ferien!$AF$5:$AF$44,0)),IF(EP34&gt;0,IF(AND(EP34=1,EO34=0),0,EP34-1),0),INDIRECT("Ferien!$BD"&amp;(MATCH(EQ$3,Ferien!$AF$5:$AF$44,0))+4)+1)</f>
        <v>0</v>
      </c>
      <c r="ER34" s="18">
        <f ca="1">IF(ISNA(MATCH(ER$3,Ferien!$AF$5:$AF$44,0)),IF(EQ34&gt;0,IF(AND(EQ34=1,EP34=0),0,EQ34-1),0),INDIRECT("Ferien!$BD"&amp;(MATCH(ER$3,Ferien!$AF$5:$AF$44,0))+4)+1)</f>
        <v>0</v>
      </c>
      <c r="ES34" s="18">
        <f ca="1">IF(ISNA(MATCH(ES$3,Ferien!$AF$5:$AF$44,0)),IF(ER34&gt;0,IF(AND(ER34=1,EQ34=0),0,ER34-1),0),INDIRECT("Ferien!$BD"&amp;(MATCH(ES$3,Ferien!$AF$5:$AF$44,0))+4)+1)</f>
        <v>0</v>
      </c>
      <c r="ET34" s="18">
        <f ca="1">IF(ISNA(MATCH(ET$3,Ferien!$AF$5:$AF$44,0)),IF(ES34&gt;0,IF(AND(ES34=1,ER34=0),0,ES34-1),0),INDIRECT("Ferien!$BD"&amp;(MATCH(ET$3,Ferien!$AF$5:$AF$44,0))+4)+1)</f>
        <v>0</v>
      </c>
      <c r="EU34" s="18">
        <f ca="1">IF(ISNA(MATCH(EU$3,Ferien!$AF$5:$AF$44,0)),IF(ET34&gt;0,IF(AND(ET34=1,ES34=0),0,ET34-1),0),INDIRECT("Ferien!$BD"&amp;(MATCH(EU$3,Ferien!$AF$5:$AF$44,0))+4)+1)</f>
        <v>0</v>
      </c>
      <c r="EV34" s="18">
        <f ca="1">IF(ISNA(MATCH(EV$3,Ferien!$AF$5:$AF$44,0)),IF(EU34&gt;0,IF(AND(EU34=1,ET34=0),0,EU34-1),0),INDIRECT("Ferien!$BD"&amp;(MATCH(EV$3,Ferien!$AF$5:$AF$44,0))+4)+1)</f>
        <v>0</v>
      </c>
      <c r="EW34" s="18">
        <f ca="1">IF(ISNA(MATCH(EW$3,Ferien!$AF$5:$AF$44,0)),IF(EV34&gt;0,IF(AND(EV34=1,EU34=0),0,EV34-1),0),INDIRECT("Ferien!$BD"&amp;(MATCH(EW$3,Ferien!$AF$5:$AF$44,0))+4)+1)</f>
        <v>0</v>
      </c>
      <c r="EX34" s="18">
        <f ca="1">IF(ISNA(MATCH(EX$3,Ferien!$AF$5:$AF$44,0)),IF(EW34&gt;0,IF(AND(EW34=1,EV34=0),0,EW34-1),0),INDIRECT("Ferien!$BD"&amp;(MATCH(EX$3,Ferien!$AF$5:$AF$44,0))+4)+1)</f>
        <v>0</v>
      </c>
      <c r="EY34" s="18">
        <f ca="1">IF(ISNA(MATCH(EY$3,Ferien!$AF$5:$AF$44,0)),IF(EX34&gt;0,IF(AND(EX34=1,EW34=0),0,EX34-1),0),INDIRECT("Ferien!$BD"&amp;(MATCH(EY$3,Ferien!$AF$5:$AF$44,0))+4)+1)</f>
        <v>0</v>
      </c>
      <c r="EZ34" s="18">
        <f ca="1">IF(ISNA(MATCH(EZ$3,Ferien!$AF$5:$AF$44,0)),IF(EY34&gt;0,IF(AND(EY34=1,EX34=0),0,EY34-1),0),INDIRECT("Ferien!$BD"&amp;(MATCH(EZ$3,Ferien!$AF$5:$AF$44,0))+4)+1)</f>
        <v>0</v>
      </c>
      <c r="FA34" s="18">
        <f ca="1">IF(ISNA(MATCH(FA$3,Ferien!$AF$5:$AF$44,0)),IF(EZ34&gt;0,IF(AND(EZ34=1,EY34=0),0,EZ34-1),0),INDIRECT("Ferien!$BD"&amp;(MATCH(FA$3,Ferien!$AF$5:$AF$44,0))+4)+1)</f>
        <v>0</v>
      </c>
      <c r="FB34" s="18">
        <f ca="1">IF(ISNA(MATCH(FB$3,Ferien!$AF$5:$AF$44,0)),IF(FA34&gt;0,IF(AND(FA34=1,EZ34=0),0,FA34-1),0),INDIRECT("Ferien!$BD"&amp;(MATCH(FB$3,Ferien!$AF$5:$AF$44,0))+4)+1)</f>
        <v>0</v>
      </c>
      <c r="FC34" s="18">
        <f ca="1">IF(ISNA(MATCH(FC$3,Ferien!$AF$5:$AF$44,0)),IF(FB34&gt;0,IF(AND(FB34=1,FA34=0),0,FB34-1),0),INDIRECT("Ferien!$BD"&amp;(MATCH(FC$3,Ferien!$AF$5:$AF$44,0))+4)+1)</f>
        <v>0</v>
      </c>
      <c r="FD34" s="18">
        <f ca="1">IF(ISNA(MATCH(FD$3,Ferien!$AF$5:$AF$44,0)),IF(FC34&gt;0,IF(AND(FC34=1,FB34=0),0,FC34-1),0),INDIRECT("Ferien!$BD"&amp;(MATCH(FD$3,Ferien!$AF$5:$AF$44,0))+4)+1)</f>
        <v>0</v>
      </c>
      <c r="FE34" s="18">
        <f ca="1">IF(ISNA(MATCH(FE$3,Ferien!$AF$5:$AF$44,0)),IF(FD34&gt;0,IF(AND(FD34=1,FC34=0),0,FD34-1),0),INDIRECT("Ferien!$BD"&amp;(MATCH(FE$3,Ferien!$AF$5:$AF$44,0))+4)+1)</f>
        <v>0</v>
      </c>
      <c r="FF34" s="18">
        <f ca="1">IF(ISNA(MATCH(FF$3,Ferien!$AF$5:$AF$44,0)),IF(FE34&gt;0,IF(AND(FE34=1,FD34=0),0,FE34-1),0),INDIRECT("Ferien!$BD"&amp;(MATCH(FF$3,Ferien!$AF$5:$AF$44,0))+4)+1)</f>
        <v>0</v>
      </c>
      <c r="FG34" s="18">
        <f ca="1">IF(ISNA(MATCH(FG$3,Ferien!$AF$5:$AF$44,0)),IF(FF34&gt;0,IF(AND(FF34=1,FE34=0),0,FF34-1),0),INDIRECT("Ferien!$BD"&amp;(MATCH(FG$3,Ferien!$AF$5:$AF$44,0))+4)+1)</f>
        <v>0</v>
      </c>
      <c r="FH34" s="18">
        <f ca="1">IF(ISNA(MATCH(FH$3,Ferien!$AF$5:$AF$44,0)),IF(FG34&gt;0,IF(AND(FG34=1,FF34=0),0,FG34-1),0),INDIRECT("Ferien!$BD"&amp;(MATCH(FH$3,Ferien!$AF$5:$AF$44,0))+4)+1)</f>
        <v>0</v>
      </c>
      <c r="FI34" s="18">
        <f ca="1">IF(ISNA(MATCH(FI$3,Ferien!$AF$5:$AF$44,0)),IF(FH34&gt;0,IF(AND(FH34=1,FG34=0),0,FH34-1),0),INDIRECT("Ferien!$BD"&amp;(MATCH(FI$3,Ferien!$AF$5:$AF$44,0))+4)+1)</f>
        <v>0</v>
      </c>
      <c r="FJ34" s="18">
        <f ca="1">IF(ISNA(MATCH(FJ$3,Ferien!$AF$5:$AF$44,0)),IF(FI34&gt;0,IF(AND(FI34=1,FH34=0),0,FI34-1),0),INDIRECT("Ferien!$BD"&amp;(MATCH(FJ$3,Ferien!$AF$5:$AF$44,0))+4)+1)</f>
        <v>0</v>
      </c>
      <c r="FK34" s="18">
        <f ca="1">IF(ISNA(MATCH(FK$3,Ferien!$AF$5:$AF$44,0)),IF(FJ34&gt;0,IF(AND(FJ34=1,FI34=0),0,FJ34-1),0),INDIRECT("Ferien!$BD"&amp;(MATCH(FK$3,Ferien!$AF$5:$AF$44,0))+4)+1)</f>
        <v>0</v>
      </c>
      <c r="FL34" s="18">
        <f ca="1">IF(ISNA(MATCH(FL$3,Ferien!$AF$5:$AF$44,0)),IF(FK34&gt;0,IF(AND(FK34=1,FJ34=0),0,FK34-1),0),INDIRECT("Ferien!$BD"&amp;(MATCH(FL$3,Ferien!$AF$5:$AF$44,0))+4)+1)</f>
        <v>0</v>
      </c>
      <c r="FM34" s="18">
        <f ca="1">IF(ISNA(MATCH(FM$3,Ferien!$AF$5:$AF$44,0)),IF(FL34&gt;0,IF(AND(FL34=1,FK34=0),0,FL34-1),0),INDIRECT("Ferien!$BD"&amp;(MATCH(FM$3,Ferien!$AF$5:$AF$44,0))+4)+1)</f>
        <v>0</v>
      </c>
      <c r="FN34" s="18">
        <f ca="1">IF(ISNA(MATCH(FN$3,Ferien!$AF$5:$AF$44,0)),IF(FM34&gt;0,IF(AND(FM34=1,FL34=0),0,FM34-1),0),INDIRECT("Ferien!$BD"&amp;(MATCH(FN$3,Ferien!$AF$5:$AF$44,0))+4)+1)</f>
        <v>0</v>
      </c>
      <c r="FO34" s="18">
        <f ca="1">IF(ISNA(MATCH(FO$3,Ferien!$AF$5:$AF$44,0)),IF(FN34&gt;0,IF(AND(FN34=1,FM34=0),0,FN34-1),0),INDIRECT("Ferien!$BD"&amp;(MATCH(FO$3,Ferien!$AF$5:$AF$44,0))+4)+1)</f>
        <v>0</v>
      </c>
      <c r="FP34" s="18">
        <f ca="1">IF(ISNA(MATCH(FP$3,Ferien!$AF$5:$AF$44,0)),IF(FO34&gt;0,IF(AND(FO34=1,FN34=0),0,FO34-1),0),INDIRECT("Ferien!$BD"&amp;(MATCH(FP$3,Ferien!$AF$5:$AF$44,0))+4)+1)</f>
        <v>0</v>
      </c>
      <c r="FQ34" s="18">
        <f ca="1">IF(ISNA(MATCH(FQ$3,Ferien!$AF$5:$AF$44,0)),IF(FP34&gt;0,IF(AND(FP34=1,FO34=0),0,FP34-1),0),INDIRECT("Ferien!$BD"&amp;(MATCH(FQ$3,Ferien!$AF$5:$AF$44,0))+4)+1)</f>
        <v>0</v>
      </c>
      <c r="FR34" s="18">
        <f ca="1">IF(ISNA(MATCH(FR$3,Ferien!$AF$5:$AF$44,0)),IF(FQ34&gt;0,IF(AND(FQ34=1,FP34=0),0,FQ34-1),0),INDIRECT("Ferien!$BD"&amp;(MATCH(FR$3,Ferien!$AF$5:$AF$44,0))+4)+1)</f>
        <v>0</v>
      </c>
      <c r="FS34" s="18">
        <f ca="1">IF(ISNA(MATCH(FS$3,Ferien!$AF$5:$AF$44,0)),IF(FR34&gt;0,IF(AND(FR34=1,FQ34=0),0,FR34-1),0),INDIRECT("Ferien!$BD"&amp;(MATCH(FS$3,Ferien!$AF$5:$AF$44,0))+4)+1)</f>
        <v>0</v>
      </c>
      <c r="FT34" s="18">
        <f ca="1">IF(ISNA(MATCH(FT$3,Ferien!$AF$5:$AF$44,0)),IF(FS34&gt;0,IF(AND(FS34=1,FR34=0),0,FS34-1),0),INDIRECT("Ferien!$BD"&amp;(MATCH(FT$3,Ferien!$AF$5:$AF$44,0))+4)+1)</f>
        <v>0</v>
      </c>
      <c r="FU34" s="18">
        <f ca="1">IF(ISNA(MATCH(FU$3,Ferien!$AF$5:$AF$44,0)),IF(FT34&gt;0,IF(AND(FT34=1,FS34=0),0,FT34-1),0),INDIRECT("Ferien!$BD"&amp;(MATCH(FU$3,Ferien!$AF$5:$AF$44,0))+4)+1)</f>
        <v>0</v>
      </c>
      <c r="FV34" s="18">
        <f ca="1">IF(ISNA(MATCH(FV$3,Ferien!$AF$5:$AF$44,0)),IF(FU34&gt;0,IF(AND(FU34=1,FT34=0),0,FU34-1),0),INDIRECT("Ferien!$BD"&amp;(MATCH(FV$3,Ferien!$AF$5:$AF$44,0))+4)+1)</f>
        <v>0</v>
      </c>
      <c r="FW34" s="18">
        <f ca="1">IF(ISNA(MATCH(FW$3,Ferien!$AF$5:$AF$44,0)),IF(FV34&gt;0,IF(AND(FV34=1,FU34=0),0,FV34-1),0),INDIRECT("Ferien!$BD"&amp;(MATCH(FW$3,Ferien!$AF$5:$AF$44,0))+4)+1)</f>
        <v>0</v>
      </c>
      <c r="FX34" s="18">
        <f ca="1">IF(ISNA(MATCH(FX$3,Ferien!$AF$5:$AF$44,0)),IF(FW34&gt;0,IF(AND(FW34=1,FV34=0),0,FW34-1),0),INDIRECT("Ferien!$BD"&amp;(MATCH(FX$3,Ferien!$AF$5:$AF$44,0))+4)+1)</f>
        <v>0</v>
      </c>
      <c r="FY34" s="18">
        <f ca="1">IF(ISNA(MATCH(FY$3,Ferien!$AF$5:$AF$44,0)),IF(FX34&gt;0,IF(AND(FX34=1,FW34=0),0,FX34-1),0),INDIRECT("Ferien!$BD"&amp;(MATCH(FY$3,Ferien!$AF$5:$AF$44,0))+4)+1)</f>
        <v>0</v>
      </c>
      <c r="FZ34" s="18">
        <f ca="1">IF(ISNA(MATCH(FZ$3,Ferien!$AF$5:$AF$44,0)),IF(FY34&gt;0,IF(AND(FY34=1,FX34=0),0,FY34-1),0),INDIRECT("Ferien!$BD"&amp;(MATCH(FZ$3,Ferien!$AF$5:$AF$44,0))+4)+1)</f>
        <v>0</v>
      </c>
      <c r="GA34" s="18">
        <f ca="1">IF(ISNA(MATCH(GA$3,Ferien!$AF$5:$AF$44,0)),IF(FZ34&gt;0,IF(AND(FZ34=1,FY34=0),0,FZ34-1),0),INDIRECT("Ferien!$BD"&amp;(MATCH(GA$3,Ferien!$AF$5:$AF$44,0))+4)+1)</f>
        <v>0</v>
      </c>
      <c r="GB34" s="18">
        <f ca="1">IF(ISNA(MATCH(GB$3,Ferien!$AF$5:$AF$44,0)),IF(GA34&gt;0,IF(AND(GA34=1,FZ34=0),0,GA34-1),0),INDIRECT("Ferien!$BD"&amp;(MATCH(GB$3,Ferien!$AF$5:$AF$44,0))+4)+1)</f>
        <v>0</v>
      </c>
      <c r="GC34" s="18">
        <f ca="1">IF(ISNA(MATCH(GC$3,Ferien!$AF$5:$AF$44,0)),IF(GB34&gt;0,IF(AND(GB34=1,GA34=0),0,GB34-1),0),INDIRECT("Ferien!$BD"&amp;(MATCH(GC$3,Ferien!$AF$5:$AF$44,0))+4)+1)</f>
        <v>0</v>
      </c>
      <c r="GD34" s="18">
        <f ca="1">IF(ISNA(MATCH(GD$3,Ferien!$AF$5:$AF$44,0)),IF(GC34&gt;0,IF(AND(GC34=1,GB34=0),0,GC34-1),0),INDIRECT("Ferien!$BD"&amp;(MATCH(GD$3,Ferien!$AF$5:$AF$44,0))+4)+1)</f>
        <v>0</v>
      </c>
      <c r="GE34" s="18">
        <f ca="1">IF(ISNA(MATCH(GE$3,Ferien!$AF$5:$AF$44,0)),IF(GD34&gt;0,IF(AND(GD34=1,GC34=0),0,GD34-1),0),INDIRECT("Ferien!$BD"&amp;(MATCH(GE$3,Ferien!$AF$5:$AF$44,0))+4)+1)</f>
        <v>0</v>
      </c>
      <c r="GF34" s="18">
        <f ca="1">IF(ISNA(MATCH(GF$3,Ferien!$AF$5:$AF$44,0)),IF(GE34&gt;0,IF(AND(GE34=1,GD34=0),0,GE34-1),0),INDIRECT("Ferien!$BD"&amp;(MATCH(GF$3,Ferien!$AF$5:$AF$44,0))+4)+1)</f>
        <v>0</v>
      </c>
      <c r="GG34" s="18">
        <f ca="1">IF(ISNA(MATCH(GG$3,Ferien!$AF$5:$AF$44,0)),IF(GF34&gt;0,IF(AND(GF34=1,GE34=0),0,GF34-1),0),INDIRECT("Ferien!$BD"&amp;(MATCH(GG$3,Ferien!$AF$5:$AF$44,0))+4)+1)</f>
        <v>0</v>
      </c>
      <c r="GH34" s="18">
        <f ca="1">IF(ISNA(MATCH(GH$3,Ferien!$AF$5:$AF$44,0)),IF(GG34&gt;0,IF(AND(GG34=1,GF34=0),0,GG34-1),0),INDIRECT("Ferien!$BD"&amp;(MATCH(GH$3,Ferien!$AF$5:$AF$44,0))+4)+1)</f>
        <v>0</v>
      </c>
      <c r="GI34" s="18">
        <f ca="1">IF(ISNA(MATCH(GI$3,Ferien!$AF$5:$AF$44,0)),IF(GH34&gt;0,IF(AND(GH34=1,GG34=0),0,GH34-1),0),INDIRECT("Ferien!$BD"&amp;(MATCH(GI$3,Ferien!$AF$5:$AF$44,0))+4)+1)</f>
        <v>0</v>
      </c>
      <c r="GJ34" s="18">
        <f ca="1">IF(ISNA(MATCH(GJ$3,Ferien!$AF$5:$AF$44,0)),IF(GI34&gt;0,IF(AND(GI34=1,GH34=0),0,GI34-1),0),INDIRECT("Ferien!$BD"&amp;(MATCH(GJ$3,Ferien!$AF$5:$AF$44,0))+4)+1)</f>
        <v>0</v>
      </c>
      <c r="GK34" s="18">
        <f ca="1">IF(ISNA(MATCH(GK$3,Ferien!$AF$5:$AF$44,0)),IF(GJ34&gt;0,IF(AND(GJ34=1,GI34=0),0,GJ34-1),0),INDIRECT("Ferien!$BD"&amp;(MATCH(GK$3,Ferien!$AF$5:$AF$44,0))+4)+1)</f>
        <v>0</v>
      </c>
      <c r="GL34" s="18">
        <f ca="1">IF(ISNA(MATCH(GL$3,Ferien!$AF$5:$AF$44,0)),IF(GK34&gt;0,IF(AND(GK34=1,GJ34=0),0,GK34-1),0),INDIRECT("Ferien!$BD"&amp;(MATCH(GL$3,Ferien!$AF$5:$AF$44,0))+4)+1)</f>
        <v>0</v>
      </c>
      <c r="GM34" s="18">
        <f ca="1">IF(ISNA(MATCH(GM$3,Ferien!$AF$5:$AF$44,0)),IF(GL34&gt;0,IF(AND(GL34=1,GK34=0),0,GL34-1),0),INDIRECT("Ferien!$BD"&amp;(MATCH(GM$3,Ferien!$AF$5:$AF$44,0))+4)+1)</f>
        <v>0</v>
      </c>
      <c r="GN34" s="18">
        <f ca="1">IF(ISNA(MATCH(GN$3,Ferien!$AF$5:$AF$44,0)),IF(GM34&gt;0,IF(AND(GM34=1,GL34=0),0,GM34-1),0),INDIRECT("Ferien!$BD"&amp;(MATCH(GN$3,Ferien!$AF$5:$AF$44,0))+4)+1)</f>
        <v>0</v>
      </c>
      <c r="GO34" s="18">
        <f ca="1">IF(ISNA(MATCH(GO$3,Ferien!$AF$5:$AF$44,0)),IF(GN34&gt;0,IF(AND(GN34=1,GM34=0),0,GN34-1),0),INDIRECT("Ferien!$BD"&amp;(MATCH(GO$3,Ferien!$AF$5:$AF$44,0))+4)+1)</f>
        <v>0</v>
      </c>
      <c r="GP34" s="18">
        <f ca="1">IF(ISNA(MATCH(GP$3,Ferien!$AF$5:$AF$44,0)),IF(GO34&gt;0,IF(AND(GO34=1,GN34=0),0,GO34-1),0),INDIRECT("Ferien!$BD"&amp;(MATCH(GP$3,Ferien!$AF$5:$AF$44,0))+4)+1)</f>
        <v>0</v>
      </c>
      <c r="GQ34" s="18">
        <f ca="1">IF(ISNA(MATCH(GQ$3,Ferien!$AF$5:$AF$44,0)),IF(GP34&gt;0,IF(AND(GP34=1,GO34=0),0,GP34-1),0),INDIRECT("Ferien!$BD"&amp;(MATCH(GQ$3,Ferien!$AF$5:$AF$44,0))+4)+1)</f>
        <v>0</v>
      </c>
      <c r="GR34" s="18">
        <f ca="1">IF(ISNA(MATCH(GR$3,Ferien!$AF$5:$AF$44,0)),IF(GQ34&gt;0,IF(AND(GQ34=1,GP34=0),0,GQ34-1),0),INDIRECT("Ferien!$BD"&amp;(MATCH(GR$3,Ferien!$AF$5:$AF$44,0))+4)+1)</f>
        <v>0</v>
      </c>
      <c r="GS34" s="18">
        <f ca="1">IF(ISNA(MATCH(GS$3,Ferien!$AF$5:$AF$44,0)),IF(GR34&gt;0,IF(AND(GR34=1,GQ34=0),0,GR34-1),0),INDIRECT("Ferien!$BD"&amp;(MATCH(GS$3,Ferien!$AF$5:$AF$44,0))+4)+1)</f>
        <v>0</v>
      </c>
      <c r="GT34" s="18">
        <f ca="1">IF(ISNA(MATCH(GT$3,Ferien!$AF$5:$AF$44,0)),IF(GS34&gt;0,IF(AND(GS34=1,GR34=0),0,GS34-1),0),INDIRECT("Ferien!$BD"&amp;(MATCH(GT$3,Ferien!$AF$5:$AF$44,0))+4)+1)</f>
        <v>0</v>
      </c>
      <c r="GU34" s="18">
        <f ca="1">IF(ISNA(MATCH(GU$3,Ferien!$AF$5:$AF$44,0)),IF(GT34&gt;0,IF(AND(GT34=1,GS34=0),0,GT34-1),0),INDIRECT("Ferien!$BD"&amp;(MATCH(GU$3,Ferien!$AF$5:$AF$44,0))+4)+1)</f>
        <v>0</v>
      </c>
      <c r="GV34" s="18">
        <f ca="1">IF(ISNA(MATCH(GV$3,Ferien!$AF$5:$AF$44,0)),IF(GU34&gt;0,IF(AND(GU34=1,GT34=0),0,GU34-1),0),INDIRECT("Ferien!$BD"&amp;(MATCH(GV$3,Ferien!$AF$5:$AF$44,0))+4)+1)</f>
        <v>0</v>
      </c>
      <c r="GW34" s="18">
        <f ca="1">IF(ISNA(MATCH(GW$3,Ferien!$AF$5:$AF$44,0)),IF(GV34&gt;0,IF(AND(GV34=1,GU34=0),0,GV34-1),0),INDIRECT("Ferien!$BD"&amp;(MATCH(GW$3,Ferien!$AF$5:$AF$44,0))+4)+1)</f>
        <v>0</v>
      </c>
      <c r="GX34" s="18">
        <f ca="1">IF(ISNA(MATCH(GX$3,Ferien!$AF$5:$AF$44,0)),IF(GW34&gt;0,IF(AND(GW34=1,GV34=0),0,GW34-1),0),INDIRECT("Ferien!$BD"&amp;(MATCH(GX$3,Ferien!$AF$5:$AF$44,0))+4)+1)</f>
        <v>0</v>
      </c>
      <c r="GY34" s="18">
        <f ca="1">IF(ISNA(MATCH(GY$3,Ferien!$AF$5:$AF$44,0)),IF(GX34&gt;0,IF(AND(GX34=1,GW34=0),0,GX34-1),0),INDIRECT("Ferien!$BD"&amp;(MATCH(GY$3,Ferien!$AF$5:$AF$44,0))+4)+1)</f>
        <v>0</v>
      </c>
      <c r="GZ34" s="18">
        <f ca="1">IF(ISNA(MATCH(GZ$3,Ferien!$AF$5:$AF$44,0)),IF(GY34&gt;0,IF(AND(GY34=1,GX34=0),0,GY34-1),0),INDIRECT("Ferien!$BD"&amp;(MATCH(GZ$3,Ferien!$AF$5:$AF$44,0))+4)+1)</f>
        <v>0</v>
      </c>
      <c r="HA34" s="18">
        <f ca="1">IF(ISNA(MATCH(HA$3,Ferien!$AF$5:$AF$44,0)),IF(GZ34&gt;0,IF(AND(GZ34=1,GY34=0),0,GZ34-1),0),INDIRECT("Ferien!$BD"&amp;(MATCH(HA$3,Ferien!$AF$5:$AF$44,0))+4)+1)</f>
        <v>0</v>
      </c>
      <c r="HB34" s="18">
        <f ca="1">IF(ISNA(MATCH(HB$3,Ferien!$AF$5:$AF$44,0)),IF(HA34&gt;0,IF(AND(HA34=1,GZ34=0),0,HA34-1),0),INDIRECT("Ferien!$BD"&amp;(MATCH(HB$3,Ferien!$AF$5:$AF$44,0))+4)+1)</f>
        <v>0</v>
      </c>
      <c r="HC34" s="18">
        <f ca="1">IF(ISNA(MATCH(HC$3,Ferien!$AF$5:$AF$44,0)),IF(HB34&gt;0,IF(AND(HB34=1,HA34=0),0,HB34-1),0),INDIRECT("Ferien!$BD"&amp;(MATCH(HC$3,Ferien!$AF$5:$AF$44,0))+4)+1)</f>
        <v>0</v>
      </c>
      <c r="HD34" s="18">
        <f ca="1">IF(ISNA(MATCH(HD$3,Ferien!$AF$5:$AF$44,0)),IF(HC34&gt;0,IF(AND(HC34=1,HB34=0),0,HC34-1),0),INDIRECT("Ferien!$BD"&amp;(MATCH(HD$3,Ferien!$AF$5:$AF$44,0))+4)+1)</f>
        <v>0</v>
      </c>
      <c r="HE34" s="18">
        <f ca="1">IF(ISNA(MATCH(HE$3,Ferien!$AF$5:$AF$44,0)),IF(HD34&gt;0,IF(AND(HD34=1,HC34=0),0,HD34-1),0),INDIRECT("Ferien!$BD"&amp;(MATCH(HE$3,Ferien!$AF$5:$AF$44,0))+4)+1)</f>
        <v>0</v>
      </c>
      <c r="HF34" s="18">
        <f ca="1">IF(ISNA(MATCH(HF$3,Ferien!$AF$5:$AF$44,0)),IF(HE34&gt;0,IF(AND(HE34=1,HD34=0),0,HE34-1),0),INDIRECT("Ferien!$BD"&amp;(MATCH(HF$3,Ferien!$AF$5:$AF$44,0))+4)+1)</f>
        <v>0</v>
      </c>
      <c r="HG34" s="18">
        <f ca="1">IF(ISNA(MATCH(HG$3,Ferien!$AF$5:$AF$44,0)),IF(HF34&gt;0,IF(AND(HF34=1,HE34=0),0,HF34-1),0),INDIRECT("Ferien!$BD"&amp;(MATCH(HG$3,Ferien!$AF$5:$AF$44,0))+4)+1)</f>
        <v>0</v>
      </c>
      <c r="HH34" s="18">
        <f ca="1">IF(ISNA(MATCH(HH$3,Ferien!$AF$5:$AF$44,0)),IF(HG34&gt;0,IF(AND(HG34=1,HF34=0),0,HG34-1),0),INDIRECT("Ferien!$BD"&amp;(MATCH(HH$3,Ferien!$AF$5:$AF$44,0))+4)+1)</f>
        <v>0</v>
      </c>
      <c r="HI34" s="18">
        <f ca="1">IF(ISNA(MATCH(HI$3,Ferien!$AF$5:$AF$44,0)),IF(HH34&gt;0,IF(AND(HH34=1,HG34=0),0,HH34-1),0),INDIRECT("Ferien!$BD"&amp;(MATCH(HI$3,Ferien!$AF$5:$AF$44,0))+4)+1)</f>
        <v>0</v>
      </c>
      <c r="HJ34" s="18">
        <f ca="1">IF(ISNA(MATCH(HJ$3,Ferien!$AF$5:$AF$44,0)),IF(HI34&gt;0,IF(AND(HI34=1,HH34=0),0,HI34-1),0),INDIRECT("Ferien!$BD"&amp;(MATCH(HJ$3,Ferien!$AF$5:$AF$44,0))+4)+1)</f>
        <v>0</v>
      </c>
      <c r="HK34" s="18">
        <f ca="1">IF(ISNA(MATCH(HK$3,Ferien!$AF$5:$AF$44,0)),IF(HJ34&gt;0,IF(AND(HJ34=1,HI34=0),0,HJ34-1),0),INDIRECT("Ferien!$BD"&amp;(MATCH(HK$3,Ferien!$AF$5:$AF$44,0))+4)+1)</f>
        <v>0</v>
      </c>
      <c r="HL34" s="18">
        <f ca="1">IF(ISNA(MATCH(HL$3,Ferien!$AF$5:$AF$44,0)),IF(HK34&gt;0,IF(AND(HK34=1,HJ34=0),0,HK34-1),0),INDIRECT("Ferien!$BD"&amp;(MATCH(HL$3,Ferien!$AF$5:$AF$44,0))+4)+1)</f>
        <v>0</v>
      </c>
      <c r="HM34" s="18">
        <f ca="1">IF(ISNA(MATCH(HM$3,Ferien!$AF$5:$AF$44,0)),IF(HL34&gt;0,IF(AND(HL34=1,HK34=0),0,HL34-1),0),INDIRECT("Ferien!$BD"&amp;(MATCH(HM$3,Ferien!$AF$5:$AF$44,0))+4)+1)</f>
        <v>0</v>
      </c>
      <c r="HN34" s="18">
        <f ca="1">IF(ISNA(MATCH(HN$3,Ferien!$AF$5:$AF$44,0)),IF(HM34&gt;0,IF(AND(HM34=1,HL34=0),0,HM34-1),0),INDIRECT("Ferien!$BD"&amp;(MATCH(HN$3,Ferien!$AF$5:$AF$44,0))+4)+1)</f>
        <v>0</v>
      </c>
      <c r="HO34" s="18">
        <f ca="1">IF(ISNA(MATCH(HO$3,Ferien!$AF$5:$AF$44,0)),IF(HN34&gt;0,IF(AND(HN34=1,HM34=0),0,HN34-1),0),INDIRECT("Ferien!$BD"&amp;(MATCH(HO$3,Ferien!$AF$5:$AF$44,0))+4)+1)</f>
        <v>0</v>
      </c>
      <c r="HP34" s="18">
        <f ca="1">IF(ISNA(MATCH(HP$3,Ferien!$AF$5:$AF$44,0)),IF(HO34&gt;0,IF(AND(HO34=1,HN34=0),0,HO34-1),0),INDIRECT("Ferien!$BD"&amp;(MATCH(HP$3,Ferien!$AF$5:$AF$44,0))+4)+1)</f>
        <v>0</v>
      </c>
      <c r="HQ34" s="18">
        <f ca="1">IF(ISNA(MATCH(HQ$3,Ferien!$AF$5:$AF$44,0)),IF(HP34&gt;0,IF(AND(HP34=1,HO34=0),0,HP34-1),0),INDIRECT("Ferien!$BD"&amp;(MATCH(HQ$3,Ferien!$AF$5:$AF$44,0))+4)+1)</f>
        <v>0</v>
      </c>
      <c r="HR34" s="18">
        <f ca="1">IF(ISNA(MATCH(HR$3,Ferien!$AF$5:$AF$44,0)),IF(HQ34&gt;0,IF(AND(HQ34=1,HP34=0),0,HQ34-1),0),INDIRECT("Ferien!$BD"&amp;(MATCH(HR$3,Ferien!$AF$5:$AF$44,0))+4)+1)</f>
        <v>0</v>
      </c>
      <c r="HS34" s="18">
        <f ca="1">IF(ISNA(MATCH(HS$3,Ferien!$AF$5:$AF$44,0)),IF(HR34&gt;0,IF(AND(HR34=1,HQ34=0),0,HR34-1),0),INDIRECT("Ferien!$BD"&amp;(MATCH(HS$3,Ferien!$AF$5:$AF$44,0))+4)+1)</f>
        <v>0</v>
      </c>
      <c r="HT34" s="18">
        <f ca="1">IF(ISNA(MATCH(HT$3,Ferien!$AF$5:$AF$44,0)),IF(HS34&gt;0,IF(AND(HS34=1,HR34=0),0,HS34-1),0),INDIRECT("Ferien!$BD"&amp;(MATCH(HT$3,Ferien!$AF$5:$AF$44,0))+4)+1)</f>
        <v>0</v>
      </c>
      <c r="HU34" s="18">
        <f ca="1">IF(ISNA(MATCH(HU$3,Ferien!$AF$5:$AF$44,0)),IF(HT34&gt;0,IF(AND(HT34=1,HS34=0),0,HT34-1),0),INDIRECT("Ferien!$BD"&amp;(MATCH(HU$3,Ferien!$AF$5:$AF$44,0))+4)+1)</f>
        <v>0</v>
      </c>
      <c r="HV34" s="18">
        <f ca="1">IF(ISNA(MATCH(HV$3,Ferien!$AF$5:$AF$44,0)),IF(HU34&gt;0,IF(AND(HU34=1,HT34=0),0,HU34-1),0),INDIRECT("Ferien!$BD"&amp;(MATCH(HV$3,Ferien!$AF$5:$AF$44,0))+4)+1)</f>
        <v>0</v>
      </c>
      <c r="HW34" s="18">
        <f ca="1">IF(ISNA(MATCH(HW$3,Ferien!$AF$5:$AF$44,0)),IF(HV34&gt;0,IF(AND(HV34=1,HU34=0),0,HV34-1),0),INDIRECT("Ferien!$BD"&amp;(MATCH(HW$3,Ferien!$AF$5:$AF$44,0))+4)+1)</f>
        <v>0</v>
      </c>
      <c r="HX34" s="18">
        <f ca="1">IF(ISNA(MATCH(HX$3,Ferien!$AF$5:$AF$44,0)),IF(HW34&gt;0,IF(AND(HW34=1,HV34=0),0,HW34-1),0),INDIRECT("Ferien!$BD"&amp;(MATCH(HX$3,Ferien!$AF$5:$AF$44,0))+4)+1)</f>
        <v>0</v>
      </c>
      <c r="HY34" s="18">
        <f ca="1">IF(ISNA(MATCH(HY$3,Ferien!$AF$5:$AF$44,0)),IF(HX34&gt;0,IF(AND(HX34=1,HW34=0),0,HX34-1),0),INDIRECT("Ferien!$BD"&amp;(MATCH(HY$3,Ferien!$AF$5:$AF$44,0))+4)+1)</f>
        <v>0</v>
      </c>
      <c r="HZ34" s="18">
        <f ca="1">IF(ISNA(MATCH(HZ$3,Ferien!$AF$5:$AF$44,0)),IF(HY34&gt;0,IF(AND(HY34=1,HX34=0),0,HY34-1),0),INDIRECT("Ferien!$BD"&amp;(MATCH(HZ$3,Ferien!$AF$5:$AF$44,0))+4)+1)</f>
        <v>0</v>
      </c>
      <c r="IA34" s="18">
        <f ca="1">IF(ISNA(MATCH(IA$3,Ferien!$AF$5:$AF$44,0)),IF(HZ34&gt;0,IF(AND(HZ34=1,HY34=0),0,HZ34-1),0),INDIRECT("Ferien!$BD"&amp;(MATCH(IA$3,Ferien!$AF$5:$AF$44,0))+4)+1)</f>
        <v>0</v>
      </c>
      <c r="IB34" s="18">
        <f ca="1">IF(ISNA(MATCH(IB$3,Ferien!$AF$5:$AF$44,0)),IF(IA34&gt;0,IF(AND(IA34=1,HZ34=0),0,IA34-1),0),INDIRECT("Ferien!$BD"&amp;(MATCH(IB$3,Ferien!$AF$5:$AF$44,0))+4)+1)</f>
        <v>0</v>
      </c>
      <c r="IC34" s="18">
        <f ca="1">IF(ISNA(MATCH(IC$3,Ferien!$AF$5:$AF$44,0)),IF(IB34&gt;0,IF(AND(IB34=1,IA34=0),0,IB34-1),0),INDIRECT("Ferien!$BD"&amp;(MATCH(IC$3,Ferien!$AF$5:$AF$44,0))+4)+1)</f>
        <v>0</v>
      </c>
      <c r="ID34" s="18">
        <f ca="1">IF(ISNA(MATCH(ID$3,Ferien!$AF$5:$AF$44,0)),IF(IC34&gt;0,IF(AND(IC34=1,IB34=0),0,IC34-1),0),INDIRECT("Ferien!$BD"&amp;(MATCH(ID$3,Ferien!$AF$5:$AF$44,0))+4)+1)</f>
        <v>0</v>
      </c>
      <c r="IE34" s="18">
        <f ca="1">IF(ISNA(MATCH(IE$3,Ferien!$AF$5:$AF$44,0)),IF(ID34&gt;0,IF(AND(ID34=1,IC34=0),0,ID34-1),0),INDIRECT("Ferien!$BD"&amp;(MATCH(IE$3,Ferien!$AF$5:$AF$44,0))+4)+1)</f>
        <v>0</v>
      </c>
      <c r="IF34" s="18">
        <f ca="1">IF(ISNA(MATCH(IF$3,Ferien!$AF$5:$AF$44,0)),IF(IE34&gt;0,IF(AND(IE34=1,ID34=0),0,IE34-1),0),INDIRECT("Ferien!$BD"&amp;(MATCH(IF$3,Ferien!$AF$5:$AF$44,0))+4)+1)</f>
        <v>0</v>
      </c>
      <c r="IG34" s="18">
        <f ca="1">IF(ISNA(MATCH(IG$3,Ferien!$AF$5:$AF$44,0)),IF(IF34&gt;0,IF(AND(IF34=1,IE34=0),0,IF34-1),0),INDIRECT("Ferien!$BD"&amp;(MATCH(IG$3,Ferien!$AF$5:$AF$44,0))+4)+1)</f>
        <v>0</v>
      </c>
      <c r="IH34" s="18">
        <f ca="1">IF(ISNA(MATCH(IH$3,Ferien!$AF$5:$AF$44,0)),IF(IG34&gt;0,IF(AND(IG34=1,IF34=0),0,IG34-1),0),INDIRECT("Ferien!$BD"&amp;(MATCH(IH$3,Ferien!$AF$5:$AF$44,0))+4)+1)</f>
        <v>0</v>
      </c>
      <c r="II34" s="18">
        <f ca="1">IF(ISNA(MATCH(II$3,Ferien!$AF$5:$AF$44,0)),IF(IH34&gt;0,IF(AND(IH34=1,IG34=0),0,IH34-1),0),INDIRECT("Ferien!$BD"&amp;(MATCH(II$3,Ferien!$AF$5:$AF$44,0))+4)+1)</f>
        <v>0</v>
      </c>
      <c r="IJ34" s="18">
        <f ca="1">IF(ISNA(MATCH(IJ$3,Ferien!$AF$5:$AF$44,0)),IF(II34&gt;0,IF(AND(II34=1,IH34=0),0,II34-1),0),INDIRECT("Ferien!$BD"&amp;(MATCH(IJ$3,Ferien!$AF$5:$AF$44,0))+4)+1)</f>
        <v>0</v>
      </c>
      <c r="IK34" s="18">
        <f ca="1">IF(ISNA(MATCH(IK$3,Ferien!$AF$5:$AF$44,0)),IF(IJ34&gt;0,IF(AND(IJ34=1,II34=0),0,IJ34-1),0),INDIRECT("Ferien!$BD"&amp;(MATCH(IK$3,Ferien!$AF$5:$AF$44,0))+4)+1)</f>
        <v>0</v>
      </c>
      <c r="IL34" s="18">
        <f ca="1">IF(ISNA(MATCH(IL$3,Ferien!$AF$5:$AF$44,0)),IF(IK34&gt;0,IF(AND(IK34=1,IJ34=0),0,IK34-1),0),INDIRECT("Ferien!$BD"&amp;(MATCH(IL$3,Ferien!$AF$5:$AF$44,0))+4)+1)</f>
        <v>0</v>
      </c>
      <c r="IM34" s="18">
        <f ca="1">IF(ISNA(MATCH(IM$3,Ferien!$AF$5:$AF$44,0)),IF(IL34&gt;0,IF(AND(IL34=1,IK34=0),0,IL34-1),0),INDIRECT("Ferien!$BD"&amp;(MATCH(IM$3,Ferien!$AF$5:$AF$44,0))+4)+1)</f>
        <v>0</v>
      </c>
      <c r="IN34" s="18">
        <f ca="1">IF(ISNA(MATCH(IN$3,Ferien!$AF$5:$AF$44,0)),IF(IM34&gt;0,IF(AND(IM34=1,IL34=0),0,IM34-1),0),INDIRECT("Ferien!$BD"&amp;(MATCH(IN$3,Ferien!$AF$5:$AF$44,0))+4)+1)</f>
        <v>0</v>
      </c>
      <c r="IO34" s="18">
        <f ca="1">IF(ISNA(MATCH(IO$3,Ferien!$AF$5:$AF$44,0)),IF(IN34&gt;0,IF(AND(IN34=1,IM34=0),0,IN34-1),0),INDIRECT("Ferien!$BD"&amp;(MATCH(IO$3,Ferien!$AF$5:$AF$44,0))+4)+1)</f>
        <v>0</v>
      </c>
      <c r="IP34" s="18">
        <f ca="1">IF(ISNA(MATCH(IP$3,Ferien!$AF$5:$AF$44,0)),IF(IO34&gt;0,IF(AND(IO34=1,IN34=0),0,IO34-1),0),INDIRECT("Ferien!$BD"&amp;(MATCH(IP$3,Ferien!$AF$5:$AF$44,0))+4)+1)</f>
        <v>0</v>
      </c>
      <c r="IQ34" s="18">
        <f ca="1">IF(ISNA(MATCH(IQ$3,Ferien!$AF$5:$AF$44,0)),IF(IP34&gt;0,IF(AND(IP34=1,IO34=0),0,IP34-1),0),INDIRECT("Ferien!$BD"&amp;(MATCH(IQ$3,Ferien!$AF$5:$AF$44,0))+4)+1)</f>
        <v>0</v>
      </c>
      <c r="IR34" s="18">
        <f ca="1">IF(ISNA(MATCH(IR$3,Ferien!$AF$5:$AF$44,0)),IF(IQ34&gt;0,IF(AND(IQ34=1,IP34=0),0,IQ34-1),0),INDIRECT("Ferien!$BD"&amp;(MATCH(IR$3,Ferien!$AF$5:$AF$44,0))+4)+1)</f>
        <v>0</v>
      </c>
      <c r="IS34" s="18">
        <f ca="1">IF(ISNA(MATCH(IS$3,Ferien!$AF$5:$AF$44,0)),IF(IR34&gt;0,IF(AND(IR34=1,IQ34=0),0,IR34-1),0),INDIRECT("Ferien!$BD"&amp;(MATCH(IS$3,Ferien!$AF$5:$AF$44,0))+4)+1)</f>
        <v>0</v>
      </c>
      <c r="IT34" s="18">
        <f ca="1">IF(ISNA(MATCH(IT$3,Ferien!$AF$5:$AF$44,0)),IF(IS34&gt;0,IF(AND(IS34=1,IR34=0),0,IS34-1),0),INDIRECT("Ferien!$BD"&amp;(MATCH(IT$3,Ferien!$AF$5:$AF$44,0))+4)+1)</f>
        <v>0</v>
      </c>
      <c r="IU34" s="18">
        <f ca="1">IF(ISNA(MATCH(IU$3,Ferien!$AF$5:$AF$44,0)),IF(IT34&gt;0,IF(AND(IT34=1,IS34=0),0,IT34-1),0),INDIRECT("Ferien!$BD"&amp;(MATCH(IU$3,Ferien!$AF$5:$AF$44,0))+4)+1)</f>
        <v>0</v>
      </c>
      <c r="IV34" s="18">
        <f ca="1">IF(ISNA(MATCH(IV$3,Ferien!$AF$5:$AF$44,0)),IF(IU34&gt;0,IF(AND(IU34=1,IT34=0),0,IU34-1),0),INDIRECT("Ferien!$BD"&amp;(MATCH(IV$3,Ferien!$AF$5:$AF$44,0))+4)+1)</f>
        <v>0</v>
      </c>
      <c r="IW34" s="18">
        <f ca="1">IF(ISNA(MATCH(IW$3,Ferien!$AF$5:$AF$44,0)),IF(IV34&gt;0,IF(AND(IV34=1,IU34=0),0,IV34-1),0),INDIRECT("Ferien!$BD"&amp;(MATCH(IW$3,Ferien!$AF$5:$AF$44,0))+4)+1)</f>
        <v>0</v>
      </c>
      <c r="IX34" s="18">
        <f ca="1">IF(ISNA(MATCH(IX$3,Ferien!$AF$5:$AF$44,0)),IF(IW34&gt;0,IF(AND(IW34=1,IV34=0),0,IW34-1),0),INDIRECT("Ferien!$BD"&amp;(MATCH(IX$3,Ferien!$AF$5:$AF$44,0))+4)+1)</f>
        <v>0</v>
      </c>
      <c r="IY34" s="18">
        <f ca="1">IF(ISNA(MATCH(IY$3,Ferien!$AF$5:$AF$44,0)),IF(IX34&gt;0,IF(AND(IX34=1,IW34=0),0,IX34-1),0),INDIRECT("Ferien!$BD"&amp;(MATCH(IY$3,Ferien!$AF$5:$AF$44,0))+4)+1)</f>
        <v>0</v>
      </c>
      <c r="IZ34" s="18">
        <f ca="1">IF(ISNA(MATCH(IZ$3,Ferien!$AF$5:$AF$44,0)),IF(IY34&gt;0,IF(AND(IY34=1,IX34=0),0,IY34-1),0),INDIRECT("Ferien!$BD"&amp;(MATCH(IZ$3,Ferien!$AF$5:$AF$44,0))+4)+1)</f>
        <v>0</v>
      </c>
      <c r="JA34" s="18">
        <f ca="1">IF(ISNA(MATCH(JA$3,Ferien!$AF$5:$AF$44,0)),IF(IZ34&gt;0,IF(AND(IZ34=1,IY34=0),0,IZ34-1),0),INDIRECT("Ferien!$BD"&amp;(MATCH(JA$3,Ferien!$AF$5:$AF$44,0))+4)+1)</f>
        <v>0</v>
      </c>
      <c r="JB34" s="18">
        <f ca="1">IF(ISNA(MATCH(JB$3,Ferien!$AF$5:$AF$44,0)),IF(JA34&gt;0,IF(AND(JA34=1,IZ34=0),0,JA34-1),0),INDIRECT("Ferien!$BD"&amp;(MATCH(JB$3,Ferien!$AF$5:$AF$44,0))+4)+1)</f>
        <v>0</v>
      </c>
      <c r="JC34" s="18">
        <f ca="1">IF(ISNA(MATCH(JC$3,Ferien!$AF$5:$AF$44,0)),IF(JB34&gt;0,IF(AND(JB34=1,JA34=0),0,JB34-1),0),INDIRECT("Ferien!$BD"&amp;(MATCH(JC$3,Ferien!$AF$5:$AF$44,0))+4)+1)</f>
        <v>0</v>
      </c>
      <c r="JD34" s="18">
        <f ca="1">IF(ISNA(MATCH(JD$3,Ferien!$AF$5:$AF$44,0)),IF(JC34&gt;0,IF(AND(JC34=1,JB34=0),0,JC34-1),0),INDIRECT("Ferien!$BD"&amp;(MATCH(JD$3,Ferien!$AF$5:$AF$44,0))+4)+1)</f>
        <v>0</v>
      </c>
      <c r="JE34" s="18">
        <f ca="1">IF(ISNA(MATCH(JE$3,Ferien!$AF$5:$AF$44,0)),IF(JD34&gt;0,IF(AND(JD34=1,JC34=0),0,JD34-1),0),INDIRECT("Ferien!$BD"&amp;(MATCH(JE$3,Ferien!$AF$5:$AF$44,0))+4)+1)</f>
        <v>0</v>
      </c>
      <c r="JF34" s="18">
        <f ca="1">IF(ISNA(MATCH(JF$3,Ferien!$AF$5:$AF$44,0)),IF(JE34&gt;0,IF(AND(JE34=1,JD34=0),0,JE34-1),0),INDIRECT("Ferien!$BD"&amp;(MATCH(JF$3,Ferien!$AF$5:$AF$44,0))+4)+1)</f>
        <v>0</v>
      </c>
      <c r="JG34" s="18">
        <f ca="1">IF(ISNA(MATCH(JG$3,Ferien!$AF$5:$AF$44,0)),IF(JF34&gt;0,IF(AND(JF34=1,JE34=0),0,JF34-1),0),INDIRECT("Ferien!$BD"&amp;(MATCH(JG$3,Ferien!$AF$5:$AF$44,0))+4)+1)</f>
        <v>0</v>
      </c>
      <c r="JH34" s="18">
        <f ca="1">IF(ISNA(MATCH(JH$3,Ferien!$AF$5:$AF$44,0)),IF(JG34&gt;0,IF(AND(JG34=1,JF34=0),0,JG34-1),0),INDIRECT("Ferien!$BD"&amp;(MATCH(JH$3,Ferien!$AF$5:$AF$44,0))+4)+1)</f>
        <v>0</v>
      </c>
      <c r="JI34" s="18">
        <f ca="1">IF(ISNA(MATCH(JI$3,Ferien!$AF$5:$AF$44,0)),IF(JH34&gt;0,IF(AND(JH34=1,JG34=0),0,JH34-1),0),INDIRECT("Ferien!$BD"&amp;(MATCH(JI$3,Ferien!$AF$5:$AF$44,0))+4)+1)</f>
        <v>0</v>
      </c>
      <c r="JJ34" s="18">
        <f ca="1">IF(ISNA(MATCH(JJ$3,Ferien!$AF$5:$AF$44,0)),IF(JI34&gt;0,IF(AND(JI34=1,JH34=0),0,JI34-1),0),INDIRECT("Ferien!$BD"&amp;(MATCH(JJ$3,Ferien!$AF$5:$AF$44,0))+4)+1)</f>
        <v>0</v>
      </c>
      <c r="JK34" s="18">
        <f ca="1">IF(ISNA(MATCH(JK$3,Ferien!$AF$5:$AF$44,0)),IF(JJ34&gt;0,IF(AND(JJ34=1,JI34=0),0,JJ34-1),0),INDIRECT("Ferien!$BD"&amp;(MATCH(JK$3,Ferien!$AF$5:$AF$44,0))+4)+1)</f>
        <v>0</v>
      </c>
      <c r="JL34" s="18">
        <f ca="1">IF(ISNA(MATCH(JL$3,Ferien!$AF$5:$AF$44,0)),IF(JK34&gt;0,IF(AND(JK34=1,JJ34=0),0,JK34-1),0),INDIRECT("Ferien!$BD"&amp;(MATCH(JL$3,Ferien!$AF$5:$AF$44,0))+4)+1)</f>
        <v>0</v>
      </c>
      <c r="JM34" s="18">
        <f ca="1">IF(ISNA(MATCH(JM$3,Ferien!$AF$5:$AF$44,0)),IF(JL34&gt;0,IF(AND(JL34=1,JK34=0),0,JL34-1),0),INDIRECT("Ferien!$BD"&amp;(MATCH(JM$3,Ferien!$AF$5:$AF$44,0))+4)+1)</f>
        <v>0</v>
      </c>
      <c r="JN34" s="18">
        <f ca="1">IF(ISNA(MATCH(JN$3,Ferien!$AF$5:$AF$44,0)),IF(JM34&gt;0,IF(AND(JM34=1,JL34=0),0,JM34-1),0),INDIRECT("Ferien!$BD"&amp;(MATCH(JN$3,Ferien!$AF$5:$AF$44,0))+4)+1)</f>
        <v>0</v>
      </c>
      <c r="JO34" s="18">
        <f ca="1">IF(ISNA(MATCH(JO$3,Ferien!$AF$5:$AF$44,0)),IF(JN34&gt;0,IF(AND(JN34=1,JM34=0),0,JN34-1),0),INDIRECT("Ferien!$BD"&amp;(MATCH(JO$3,Ferien!$AF$5:$AF$44,0))+4)+1)</f>
        <v>0</v>
      </c>
      <c r="JP34" s="18">
        <f ca="1">IF(ISNA(MATCH(JP$3,Ferien!$AF$5:$AF$44,0)),IF(JO34&gt;0,IF(AND(JO34=1,JN34=0),0,JO34-1),0),INDIRECT("Ferien!$BD"&amp;(MATCH(JP$3,Ferien!$AF$5:$AF$44,0))+4)+1)</f>
        <v>0</v>
      </c>
      <c r="JQ34" s="18">
        <f ca="1">IF(ISNA(MATCH(JQ$3,Ferien!$AF$5:$AF$44,0)),IF(JP34&gt;0,IF(AND(JP34=1,JO34=0),0,JP34-1),0),INDIRECT("Ferien!$BD"&amp;(MATCH(JQ$3,Ferien!$AF$5:$AF$44,0))+4)+1)</f>
        <v>0</v>
      </c>
      <c r="JR34" s="18">
        <f ca="1">IF(ISNA(MATCH(JR$3,Ferien!$AF$5:$AF$44,0)),IF(JQ34&gt;0,IF(AND(JQ34=1,JP34=0),0,JQ34-1),0),INDIRECT("Ferien!$BD"&amp;(MATCH(JR$3,Ferien!$AF$5:$AF$44,0))+4)+1)</f>
        <v>0</v>
      </c>
      <c r="JS34" s="18">
        <f ca="1">IF(ISNA(MATCH(JS$3,Ferien!$AF$5:$AF$44,0)),IF(JR34&gt;0,IF(AND(JR34=1,JQ34=0),0,JR34-1),0),INDIRECT("Ferien!$BD"&amp;(MATCH(JS$3,Ferien!$AF$5:$AF$44,0))+4)+1)</f>
        <v>0</v>
      </c>
      <c r="JT34" s="18">
        <f ca="1">IF(ISNA(MATCH(JT$3,Ferien!$AF$5:$AF$44,0)),IF(JS34&gt;0,IF(AND(JS34=1,JR34=0),0,JS34-1),0),INDIRECT("Ferien!$BD"&amp;(MATCH(JT$3,Ferien!$AF$5:$AF$44,0))+4)+1)</f>
        <v>0</v>
      </c>
      <c r="JU34" s="18">
        <f ca="1">IF(ISNA(MATCH(JU$3,Ferien!$AF$5:$AF$44,0)),IF(JT34&gt;0,IF(AND(JT34=1,JS34=0),0,JT34-1),0),INDIRECT("Ferien!$BD"&amp;(MATCH(JU$3,Ferien!$AF$5:$AF$44,0))+4)+1)</f>
        <v>0</v>
      </c>
      <c r="JV34" s="18">
        <f ca="1">IF(ISNA(MATCH(JV$3,Ferien!$AF$5:$AF$44,0)),IF(JU34&gt;0,IF(AND(JU34=1,JT34=0),0,JU34-1),0),INDIRECT("Ferien!$BD"&amp;(MATCH(JV$3,Ferien!$AF$5:$AF$44,0))+4)+1)</f>
        <v>0</v>
      </c>
      <c r="JW34" s="18">
        <f ca="1">IF(ISNA(MATCH(JW$3,Ferien!$AF$5:$AF$44,0)),IF(JV34&gt;0,IF(AND(JV34=1,JU34=0),0,JV34-1),0),INDIRECT("Ferien!$BD"&amp;(MATCH(JW$3,Ferien!$AF$5:$AF$44,0))+4)+1)</f>
        <v>0</v>
      </c>
      <c r="JX34" s="18">
        <f ca="1">IF(ISNA(MATCH(JX$3,Ferien!$AF$5:$AF$44,0)),IF(JW34&gt;0,IF(AND(JW34=1,JV34=0),0,JW34-1),0),INDIRECT("Ferien!$BD"&amp;(MATCH(JX$3,Ferien!$AF$5:$AF$44,0))+4)+1)</f>
        <v>0</v>
      </c>
      <c r="JY34" s="18">
        <f ca="1">IF(ISNA(MATCH(JY$3,Ferien!$AF$5:$AF$44,0)),IF(JX34&gt;0,IF(AND(JX34=1,JW34=0),0,JX34-1),0),INDIRECT("Ferien!$BD"&amp;(MATCH(JY$3,Ferien!$AF$5:$AF$44,0))+4)+1)</f>
        <v>0</v>
      </c>
      <c r="JZ34" s="18">
        <f ca="1">IF(ISNA(MATCH(JZ$3,Ferien!$AF$5:$AF$44,0)),IF(JY34&gt;0,IF(AND(JY34=1,JX34=0),0,JY34-1),0),INDIRECT("Ferien!$BD"&amp;(MATCH(JZ$3,Ferien!$AF$5:$AF$44,0))+4)+1)</f>
        <v>0</v>
      </c>
      <c r="KA34" s="18">
        <f ca="1">IF(ISNA(MATCH(KA$3,Ferien!$AF$5:$AF$44,0)),IF(JZ34&gt;0,IF(AND(JZ34=1,JY34=0),0,JZ34-1),0),INDIRECT("Ferien!$BD"&amp;(MATCH(KA$3,Ferien!$AF$5:$AF$44,0))+4)+1)</f>
        <v>0</v>
      </c>
      <c r="KB34" s="18">
        <f ca="1">IF(ISNA(MATCH(KB$3,Ferien!$AF$5:$AF$44,0)),IF(KA34&gt;0,IF(AND(KA34=1,JZ34=0),0,KA34-1),0),INDIRECT("Ferien!$BD"&amp;(MATCH(KB$3,Ferien!$AF$5:$AF$44,0))+4)+1)</f>
        <v>0</v>
      </c>
      <c r="KC34" s="18">
        <f ca="1">IF(ISNA(MATCH(KC$3,Ferien!$AF$5:$AF$44,0)),IF(KB34&gt;0,IF(AND(KB34=1,KA34=0),0,KB34-1),0),INDIRECT("Ferien!$BD"&amp;(MATCH(KC$3,Ferien!$AF$5:$AF$44,0))+4)+1)</f>
        <v>0</v>
      </c>
      <c r="KD34" s="18">
        <f ca="1">IF(ISNA(MATCH(KD$3,Ferien!$AF$5:$AF$44,0)),IF(KC34&gt;0,IF(AND(KC34=1,KB34=0),0,KC34-1),0),INDIRECT("Ferien!$BD"&amp;(MATCH(KD$3,Ferien!$AF$5:$AF$44,0))+4)+1)</f>
        <v>0</v>
      </c>
      <c r="KE34" s="18">
        <f ca="1">IF(ISNA(MATCH(KE$3,Ferien!$AF$5:$AF$44,0)),IF(KD34&gt;0,IF(AND(KD34=1,KC34=0),0,KD34-1),0),INDIRECT("Ferien!$BD"&amp;(MATCH(KE$3,Ferien!$AF$5:$AF$44,0))+4)+1)</f>
        <v>0</v>
      </c>
      <c r="KF34" s="18">
        <f ca="1">IF(ISNA(MATCH(KF$3,Ferien!$AF$5:$AF$44,0)),IF(KE34&gt;0,IF(AND(KE34=1,KD34=0),0,KE34-1),0),INDIRECT("Ferien!$BD"&amp;(MATCH(KF$3,Ferien!$AF$5:$AF$44,0))+4)+1)</f>
        <v>0</v>
      </c>
      <c r="KG34" s="18">
        <f ca="1">IF(ISNA(MATCH(KG$3,Ferien!$AF$5:$AF$44,0)),IF(KF34&gt;0,IF(AND(KF34=1,KE34=0),0,KF34-1),0),INDIRECT("Ferien!$BD"&amp;(MATCH(KG$3,Ferien!$AF$5:$AF$44,0))+4)+1)</f>
        <v>0</v>
      </c>
      <c r="KH34" s="18">
        <f ca="1">IF(ISNA(MATCH(KH$3,Ferien!$AF$5:$AF$44,0)),IF(KG34&gt;0,IF(AND(KG34=1,KF34=0),0,KG34-1),0),INDIRECT("Ferien!$BD"&amp;(MATCH(KH$3,Ferien!$AF$5:$AF$44,0))+4)+1)</f>
        <v>0</v>
      </c>
      <c r="KI34" s="18">
        <f ca="1">IF(ISNA(MATCH(KI$3,Ferien!$AF$5:$AF$44,0)),IF(KH34&gt;0,IF(AND(KH34=1,KG34=0),0,KH34-1),0),INDIRECT("Ferien!$BD"&amp;(MATCH(KI$3,Ferien!$AF$5:$AF$44,0))+4)+1)</f>
        <v>0</v>
      </c>
      <c r="KJ34" s="18">
        <f ca="1">IF(ISNA(MATCH(KJ$3,Ferien!$AF$5:$AF$44,0)),IF(KI34&gt;0,IF(AND(KI34=1,KH34=0),0,KI34-1),0),INDIRECT("Ferien!$BD"&amp;(MATCH(KJ$3,Ferien!$AF$5:$AF$44,0))+4)+1)</f>
        <v>0</v>
      </c>
      <c r="KK34" s="18">
        <f ca="1">IF(ISNA(MATCH(KK$3,Ferien!$AF$5:$AF$44,0)),IF(KJ34&gt;0,IF(AND(KJ34=1,KI34=0),0,KJ34-1),0),INDIRECT("Ferien!$BD"&amp;(MATCH(KK$3,Ferien!$AF$5:$AF$44,0))+4)+1)</f>
        <v>0</v>
      </c>
      <c r="KL34" s="18">
        <f ca="1">IF(ISNA(MATCH(KL$3,Ferien!$AF$5:$AF$44,0)),IF(KK34&gt;0,IF(AND(KK34=1,KJ34=0),0,KK34-1),0),INDIRECT("Ferien!$BD"&amp;(MATCH(KL$3,Ferien!$AF$5:$AF$44,0))+4)+1)</f>
        <v>0</v>
      </c>
      <c r="KM34" s="18">
        <f ca="1">IF(ISNA(MATCH(KM$3,Ferien!$AF$5:$AF$44,0)),IF(KL34&gt;0,IF(AND(KL34=1,KK34=0),0,KL34-1),0),INDIRECT("Ferien!$BD"&amp;(MATCH(KM$3,Ferien!$AF$5:$AF$44,0))+4)+1)</f>
        <v>0</v>
      </c>
      <c r="KN34" s="18">
        <f ca="1">IF(ISNA(MATCH(KN$3,Ferien!$AF$5:$AF$44,0)),IF(KM34&gt;0,IF(AND(KM34=1,KL34=0),0,KM34-1),0),INDIRECT("Ferien!$BD"&amp;(MATCH(KN$3,Ferien!$AF$5:$AF$44,0))+4)+1)</f>
        <v>0</v>
      </c>
      <c r="KO34" s="18">
        <f ca="1">IF(ISNA(MATCH(KO$3,Ferien!$AF$5:$AF$44,0)),IF(KN34&gt;0,IF(AND(KN34=1,KM34=0),0,KN34-1),0),INDIRECT("Ferien!$BD"&amp;(MATCH(KO$3,Ferien!$AF$5:$AF$44,0))+4)+1)</f>
        <v>0</v>
      </c>
      <c r="KP34" s="18">
        <f ca="1">IF(ISNA(MATCH(KP$3,Ferien!$AF$5:$AF$44,0)),IF(KO34&gt;0,IF(AND(KO34=1,KN34=0),0,KO34-1),0),INDIRECT("Ferien!$BD"&amp;(MATCH(KP$3,Ferien!$AF$5:$AF$44,0))+4)+1)</f>
        <v>0</v>
      </c>
      <c r="KQ34" s="18">
        <f ca="1">IF(ISNA(MATCH(KQ$3,Ferien!$AF$5:$AF$44,0)),IF(KP34&gt;0,IF(AND(KP34=1,KO34=0),0,KP34-1),0),INDIRECT("Ferien!$BD"&amp;(MATCH(KQ$3,Ferien!$AF$5:$AF$44,0))+4)+1)</f>
        <v>0</v>
      </c>
      <c r="KR34" s="18">
        <f ca="1">IF(ISNA(MATCH(KR$3,Ferien!$AF$5:$AF$44,0)),IF(KQ34&gt;0,IF(AND(KQ34=1,KP34=0),0,KQ34-1),0),INDIRECT("Ferien!$BD"&amp;(MATCH(KR$3,Ferien!$AF$5:$AF$44,0))+4)+1)</f>
        <v>0</v>
      </c>
      <c r="KS34" s="18">
        <f ca="1">IF(ISNA(MATCH(KS$3,Ferien!$AF$5:$AF$44,0)),IF(KR34&gt;0,IF(AND(KR34=1,KQ34=0),0,KR34-1),0),INDIRECT("Ferien!$BD"&amp;(MATCH(KS$3,Ferien!$AF$5:$AF$44,0))+4)+1)</f>
        <v>0</v>
      </c>
      <c r="KT34" s="18">
        <f ca="1">IF(ISNA(MATCH(KT$3,Ferien!$AF$5:$AF$44,0)),IF(KS34&gt;0,IF(AND(KS34=1,KR34=0),0,KS34-1),0),INDIRECT("Ferien!$BD"&amp;(MATCH(KT$3,Ferien!$AF$5:$AF$44,0))+4)+1)</f>
        <v>0</v>
      </c>
      <c r="KU34" s="18">
        <f ca="1">IF(ISNA(MATCH(KU$3,Ferien!$AF$5:$AF$44,0)),IF(KT34&gt;0,IF(AND(KT34=1,KS34=0),0,KT34-1),0),INDIRECT("Ferien!$BD"&amp;(MATCH(KU$3,Ferien!$AF$5:$AF$44,0))+4)+1)</f>
        <v>0</v>
      </c>
      <c r="KV34" s="18">
        <f ca="1">IF(ISNA(MATCH(KV$3,Ferien!$AF$5:$AF$44,0)),IF(KU34&gt;0,IF(AND(KU34=1,KT34=0),0,KU34-1),0),INDIRECT("Ferien!$BD"&amp;(MATCH(KV$3,Ferien!$AF$5:$AF$44,0))+4)+1)</f>
        <v>0</v>
      </c>
      <c r="KW34" s="18">
        <f ca="1">IF(ISNA(MATCH(KW$3,Ferien!$AF$5:$AF$44,0)),IF(KV34&gt;0,IF(AND(KV34=1,KU34=0),0,KV34-1),0),INDIRECT("Ferien!$BD"&amp;(MATCH(KW$3,Ferien!$AF$5:$AF$44,0))+4)+1)</f>
        <v>0</v>
      </c>
      <c r="KX34" s="18">
        <f ca="1">IF(ISNA(MATCH(KX$3,Ferien!$AF$5:$AF$44,0)),IF(KW34&gt;0,IF(AND(KW34=1,KV34=0),0,KW34-1),0),INDIRECT("Ferien!$BD"&amp;(MATCH(KX$3,Ferien!$AF$5:$AF$44,0))+4)+1)</f>
        <v>0</v>
      </c>
      <c r="KY34" s="18">
        <f ca="1">IF(ISNA(MATCH(KY$3,Ferien!$AF$5:$AF$44,0)),IF(KX34&gt;0,IF(AND(KX34=1,KW34=0),0,KX34-1),0),INDIRECT("Ferien!$BD"&amp;(MATCH(KY$3,Ferien!$AF$5:$AF$44,0))+4)+1)</f>
        <v>0</v>
      </c>
      <c r="KZ34" s="18">
        <f ca="1">IF(ISNA(MATCH(KZ$3,Ferien!$AF$5:$AF$44,0)),IF(KY34&gt;0,IF(AND(KY34=1,KX34=0),0,KY34-1),0),INDIRECT("Ferien!$BD"&amp;(MATCH(KZ$3,Ferien!$AF$5:$AF$44,0))+4)+1)</f>
        <v>0</v>
      </c>
      <c r="LA34" s="18">
        <f ca="1">IF(ISNA(MATCH(LA$3,Ferien!$AF$5:$AF$44,0)),IF(KZ34&gt;0,IF(AND(KZ34=1,KY34=0),0,KZ34-1),0),INDIRECT("Ferien!$BD"&amp;(MATCH(LA$3,Ferien!$AF$5:$AF$44,0))+4)+1)</f>
        <v>0</v>
      </c>
      <c r="LB34" s="18">
        <f ca="1">IF(ISNA(MATCH(LB$3,Ferien!$AF$5:$AF$44,0)),IF(LA34&gt;0,IF(AND(LA34=1,KZ34=0),0,LA34-1),0),INDIRECT("Ferien!$BD"&amp;(MATCH(LB$3,Ferien!$AF$5:$AF$44,0))+4)+1)</f>
        <v>0</v>
      </c>
      <c r="LC34" s="18">
        <f ca="1">IF(ISNA(MATCH(LC$3,Ferien!$AF$5:$AF$44,0)),IF(LB34&gt;0,IF(AND(LB34=1,LA34=0),0,LB34-1),0),INDIRECT("Ferien!$BD"&amp;(MATCH(LC$3,Ferien!$AF$5:$AF$44,0))+4)+1)</f>
        <v>0</v>
      </c>
      <c r="LD34" s="18">
        <f ca="1">IF(ISNA(MATCH(LD$3,Ferien!$AF$5:$AF$44,0)),IF(LC34&gt;0,IF(AND(LC34=1,LB34=0),0,LC34-1),0),INDIRECT("Ferien!$BD"&amp;(MATCH(LD$3,Ferien!$AF$5:$AF$44,0))+4)+1)</f>
        <v>0</v>
      </c>
      <c r="LE34" s="18">
        <f ca="1">IF(ISNA(MATCH(LE$3,Ferien!$AF$5:$AF$44,0)),IF(LD34&gt;0,IF(AND(LD34=1,LC34=0),0,LD34-1),0),INDIRECT("Ferien!$BD"&amp;(MATCH(LE$3,Ferien!$AF$5:$AF$44,0))+4)+1)</f>
        <v>0</v>
      </c>
      <c r="LF34" s="18">
        <f ca="1">IF(ISNA(MATCH(LF$3,Ferien!$AF$5:$AF$44,0)),IF(LE34&gt;0,IF(AND(LE34=1,LD34=0),0,LE34-1),0),INDIRECT("Ferien!$BD"&amp;(MATCH(LF$3,Ferien!$AF$5:$AF$44,0))+4)+1)</f>
        <v>0</v>
      </c>
      <c r="LG34" s="18">
        <f ca="1">IF(ISNA(MATCH(LG$3,Ferien!$AF$5:$AF$44,0)),IF(LF34&gt;0,IF(AND(LF34=1,LE34=0),0,LF34-1),0),INDIRECT("Ferien!$BD"&amp;(MATCH(LG$3,Ferien!$AF$5:$AF$44,0))+4)+1)</f>
        <v>0</v>
      </c>
      <c r="LH34" s="18">
        <f ca="1">IF(ISNA(MATCH(LH$3,Ferien!$AF$5:$AF$44,0)),IF(LG34&gt;0,IF(AND(LG34=1,LF34=0),0,LG34-1),0),INDIRECT("Ferien!$BD"&amp;(MATCH(LH$3,Ferien!$AF$5:$AF$44,0))+4)+1)</f>
        <v>0</v>
      </c>
      <c r="LI34" s="18">
        <f ca="1">IF(ISNA(MATCH(LI$3,Ferien!$AF$5:$AF$44,0)),IF(LH34&gt;0,IF(AND(LH34=1,LG34=0),0,LH34-1),0),INDIRECT("Ferien!$BD"&amp;(MATCH(LI$3,Ferien!$AF$5:$AF$44,0))+4)+1)</f>
        <v>0</v>
      </c>
      <c r="LJ34" s="18">
        <f ca="1">IF(ISNA(MATCH(LJ$3,Ferien!$AF$5:$AF$44,0)),IF(LI34&gt;0,IF(AND(LI34=1,LH34=0),0,LI34-1),0),INDIRECT("Ferien!$BD"&amp;(MATCH(LJ$3,Ferien!$AF$5:$AF$44,0))+4)+1)</f>
        <v>0</v>
      </c>
      <c r="LK34" s="18">
        <f ca="1">IF(ISNA(MATCH(LK$3,Ferien!$AF$5:$AF$44,0)),IF(LJ34&gt;0,IF(AND(LJ34=1,LI34=0),0,LJ34-1),0),INDIRECT("Ferien!$BD"&amp;(MATCH(LK$3,Ferien!$AF$5:$AF$44,0))+4)+1)</f>
        <v>0</v>
      </c>
      <c r="LL34" s="18">
        <f ca="1">IF(ISNA(MATCH(LL$3,Ferien!$AF$5:$AF$44,0)),IF(LK34&gt;0,IF(AND(LK34=1,LJ34=0),0,LK34-1),0),INDIRECT("Ferien!$BD"&amp;(MATCH(LL$3,Ferien!$AF$5:$AF$44,0))+4)+1)</f>
        <v>0</v>
      </c>
      <c r="LM34" s="18">
        <f ca="1">IF(ISNA(MATCH(LM$3,Ferien!$AF$5:$AF$44,0)),IF(LL34&gt;0,IF(AND(LL34=1,LK34=0),0,LL34-1),0),INDIRECT("Ferien!$BD"&amp;(MATCH(LM$3,Ferien!$AF$5:$AF$44,0))+4)+1)</f>
        <v>0</v>
      </c>
      <c r="LN34" s="18">
        <f ca="1">IF(ISNA(MATCH(LN$3,Ferien!$AF$5:$AF$44,0)),IF(LM34&gt;0,IF(AND(LM34=1,LL34=0),0,LM34-1),0),INDIRECT("Ferien!$BD"&amp;(MATCH(LN$3,Ferien!$AF$5:$AF$44,0))+4)+1)</f>
        <v>0</v>
      </c>
      <c r="LO34" s="18">
        <f ca="1">IF(ISNA(MATCH(LO$3,Ferien!$AF$5:$AF$44,0)),IF(LN34&gt;0,IF(AND(LN34=1,LM34=0),0,LN34-1),0),INDIRECT("Ferien!$BD"&amp;(MATCH(LO$3,Ferien!$AF$5:$AF$44,0))+4)+1)</f>
        <v>0</v>
      </c>
      <c r="LP34" s="18">
        <f ca="1">IF(ISNA(MATCH(LP$3,Ferien!$AF$5:$AF$44,0)),IF(LO34&gt;0,IF(AND(LO34=1,LN34=0),0,LO34-1),0),INDIRECT("Ferien!$BD"&amp;(MATCH(LP$3,Ferien!$AF$5:$AF$44,0))+4)+1)</f>
        <v>0</v>
      </c>
      <c r="LQ34" s="18">
        <f ca="1">IF(ISNA(MATCH(LQ$3,Ferien!$AF$5:$AF$44,0)),IF(LP34&gt;0,IF(AND(LP34=1,LO34=0),0,LP34-1),0),INDIRECT("Ferien!$BD"&amp;(MATCH(LQ$3,Ferien!$AF$5:$AF$44,0))+4)+1)</f>
        <v>0</v>
      </c>
      <c r="LR34" s="18">
        <f ca="1">IF(ISNA(MATCH(LR$3,Ferien!$AF$5:$AF$44,0)),IF(LQ34&gt;0,IF(AND(LQ34=1,LP34=0),0,LQ34-1),0),INDIRECT("Ferien!$BD"&amp;(MATCH(LR$3,Ferien!$AF$5:$AF$44,0))+4)+1)</f>
        <v>0</v>
      </c>
      <c r="LS34" s="18">
        <f ca="1">IF(ISNA(MATCH(LS$3,Ferien!$AF$5:$AF$44,0)),IF(LR34&gt;0,IF(AND(LR34=1,LQ34=0),0,LR34-1),0),INDIRECT("Ferien!$BD"&amp;(MATCH(LS$3,Ferien!$AF$5:$AF$44,0))+4)+1)</f>
        <v>0</v>
      </c>
      <c r="LT34" s="18">
        <f ca="1">IF(ISNA(MATCH(LT$3,Ferien!$AF$5:$AF$44,0)),IF(LS34&gt;0,IF(AND(LS34=1,LR34=0),0,LS34-1),0),INDIRECT("Ferien!$BD"&amp;(MATCH(LT$3,Ferien!$AF$5:$AF$44,0))+4)+1)</f>
        <v>0</v>
      </c>
      <c r="LU34" s="18">
        <f ca="1">IF(ISNA(MATCH(LU$3,Ferien!$AF$5:$AF$44,0)),IF(LT34&gt;0,IF(AND(LT34=1,LS34=0),0,LT34-1),0),INDIRECT("Ferien!$BD"&amp;(MATCH(LU$3,Ferien!$AF$5:$AF$44,0))+4)+1)</f>
        <v>0</v>
      </c>
      <c r="LV34" s="18">
        <f ca="1">IF(ISNA(MATCH(LV$3,Ferien!$AF$5:$AF$44,0)),IF(LU34&gt;0,IF(AND(LU34=1,LT34=0),0,LU34-1),0),INDIRECT("Ferien!$BD"&amp;(MATCH(LV$3,Ferien!$AF$5:$AF$44,0))+4)+1)</f>
        <v>0</v>
      </c>
      <c r="LW34" s="18">
        <f ca="1">IF(ISNA(MATCH(LW$3,Ferien!$AF$5:$AF$44,0)),IF(LV34&gt;0,IF(AND(LV34=1,LU34=0),0,LV34-1),0),INDIRECT("Ferien!$BD"&amp;(MATCH(LW$3,Ferien!$AF$5:$AF$44,0))+4)+1)</f>
        <v>0</v>
      </c>
      <c r="LX34" s="18">
        <f ca="1">IF(ISNA(MATCH(LX$3,Ferien!$AF$5:$AF$44,0)),IF(LW34&gt;0,IF(AND(LW34=1,LV34=0),0,LW34-1),0),INDIRECT("Ferien!$BD"&amp;(MATCH(LX$3,Ferien!$AF$5:$AF$44,0))+4)+1)</f>
        <v>0</v>
      </c>
      <c r="LY34" s="18">
        <f ca="1">IF(ISNA(MATCH(LY$3,Ferien!$AF$5:$AF$44,0)),IF(LX34&gt;0,IF(AND(LX34=1,LW34=0),0,LX34-1),0),INDIRECT("Ferien!$BD"&amp;(MATCH(LY$3,Ferien!$AF$5:$AF$44,0))+4)+1)</f>
        <v>0</v>
      </c>
      <c r="LZ34" s="18">
        <f ca="1">IF(ISNA(MATCH(LZ$3,Ferien!$AF$5:$AF$44,0)),IF(LY34&gt;0,IF(AND(LY34=1,LX34=0),0,LY34-1),0),INDIRECT("Ferien!$BD"&amp;(MATCH(LZ$3,Ferien!$AF$5:$AF$44,0))+4)+1)</f>
        <v>0</v>
      </c>
      <c r="MA34" s="18">
        <f ca="1">IF(ISNA(MATCH(MA$3,Ferien!$AF$5:$AF$44,0)),IF(LZ34&gt;0,IF(AND(LZ34=1,LY34=0),0,LZ34-1),0),INDIRECT("Ferien!$BD"&amp;(MATCH(MA$3,Ferien!$AF$5:$AF$44,0))+4)+1)</f>
        <v>0</v>
      </c>
      <c r="MB34" s="18">
        <f ca="1">IF(ISNA(MATCH(MB$3,Ferien!$AF$5:$AF$44,0)),IF(MA34&gt;0,IF(AND(MA34=1,LZ34=0),0,MA34-1),0),INDIRECT("Ferien!$BD"&amp;(MATCH(MB$3,Ferien!$AF$5:$AF$44,0))+4)+1)</f>
        <v>0</v>
      </c>
      <c r="MC34" s="18">
        <f ca="1">IF(ISNA(MATCH(MC$3,Ferien!$AF$5:$AF$44,0)),IF(MB34&gt;0,IF(AND(MB34=1,MA34=0),0,MB34-1),0),INDIRECT("Ferien!$BD"&amp;(MATCH(MC$3,Ferien!$AF$5:$AF$44,0))+4)+1)</f>
        <v>0</v>
      </c>
      <c r="MD34" s="18">
        <f ca="1">IF(ISNA(MATCH(MD$3,Ferien!$AF$5:$AF$44,0)),IF(MC34&gt;0,IF(AND(MC34=1,MB34=0),0,MC34-1),0),INDIRECT("Ferien!$BD"&amp;(MATCH(MD$3,Ferien!$AF$5:$AF$44,0))+4)+1)</f>
        <v>0</v>
      </c>
      <c r="ME34" s="18">
        <f ca="1">IF(ISNA(MATCH(ME$3,Ferien!$AF$5:$AF$44,0)),IF(MD34&gt;0,IF(AND(MD34=1,MC34=0),0,MD34-1),0),INDIRECT("Ferien!$BD"&amp;(MATCH(ME$3,Ferien!$AF$5:$AF$44,0))+4)+1)</f>
        <v>0</v>
      </c>
      <c r="MF34" s="18">
        <f ca="1">IF(ISNA(MATCH(MF$3,Ferien!$AF$5:$AF$44,0)),IF(ME34&gt;0,IF(AND(ME34=1,MD34=0),0,ME34-1),0),INDIRECT("Ferien!$BD"&amp;(MATCH(MF$3,Ferien!$AF$5:$AF$44,0))+4)+1)</f>
        <v>0</v>
      </c>
      <c r="MG34" s="18">
        <f ca="1">IF(ISNA(MATCH(MG$3,Ferien!$AF$5:$AF$44,0)),IF(MF34&gt;0,IF(AND(MF34=1,ME34=0),0,MF34-1),0),INDIRECT("Ferien!$BD"&amp;(MATCH(MG$3,Ferien!$AF$5:$AF$44,0))+4)+1)</f>
        <v>0</v>
      </c>
      <c r="MH34" s="18">
        <f ca="1">IF(ISNA(MATCH(MH$3,Ferien!$AF$5:$AF$44,0)),IF(MG34&gt;0,IF(AND(MG34=1,MF34=0),0,MG34-1),0),INDIRECT("Ferien!$BD"&amp;(MATCH(MH$3,Ferien!$AF$5:$AF$44,0))+4)+1)</f>
        <v>0</v>
      </c>
      <c r="MI34" s="18">
        <f ca="1">IF(ISNA(MATCH(MI$3,Ferien!$AF$5:$AF$44,0)),IF(MH34&gt;0,IF(AND(MH34=1,MG34=0),0,MH34-1),0),INDIRECT("Ferien!$BD"&amp;(MATCH(MI$3,Ferien!$AF$5:$AF$44,0))+4)+1)</f>
        <v>0</v>
      </c>
      <c r="MJ34" s="18">
        <f ca="1">IF(ISNA(MATCH(MJ$3,Ferien!$AF$5:$AF$44,0)),IF(MI34&gt;0,IF(AND(MI34=1,MH34=0),0,MI34-1),0),INDIRECT("Ferien!$BD"&amp;(MATCH(MJ$3,Ferien!$AF$5:$AF$44,0))+4)+1)</f>
        <v>0</v>
      </c>
      <c r="MK34" s="18">
        <f ca="1">IF(ISNA(MATCH(MK$3,Ferien!$AF$5:$AF$44,0)),IF(MJ34&gt;0,IF(AND(MJ34=1,MI34=0),0,MJ34-1),0),INDIRECT("Ferien!$BD"&amp;(MATCH(MK$3,Ferien!$AF$5:$AF$44,0))+4)+1)</f>
        <v>0</v>
      </c>
      <c r="ML34" s="18">
        <f ca="1">IF(ISNA(MATCH(ML$3,Ferien!$AF$5:$AF$44,0)),IF(MK34&gt;0,IF(AND(MK34=1,MJ34=0),0,MK34-1),0),INDIRECT("Ferien!$BD"&amp;(MATCH(ML$3,Ferien!$AF$5:$AF$44,0))+4)+1)</f>
        <v>0</v>
      </c>
      <c r="MM34" s="18">
        <f ca="1">IF(ISNA(MATCH(MM$3,Ferien!$AF$5:$AF$44,0)),IF(ML34&gt;0,IF(AND(ML34=1,MK34=0),0,ML34-1),0),INDIRECT("Ferien!$BD"&amp;(MATCH(MM$3,Ferien!$AF$5:$AF$44,0))+4)+1)</f>
        <v>0</v>
      </c>
      <c r="MN34" s="18">
        <f ca="1">IF(ISNA(MATCH(MN$3,Ferien!$AF$5:$AF$44,0)),IF(MM34&gt;0,IF(AND(MM34=1,ML34=0),0,MM34-1),0),INDIRECT("Ferien!$BD"&amp;(MATCH(MN$3,Ferien!$AF$5:$AF$44,0))+4)+1)</f>
        <v>0</v>
      </c>
      <c r="MO34" s="18">
        <f ca="1">IF(ISNA(MATCH(MO$3,Ferien!$AF$5:$AF$44,0)),IF(MN34&gt;0,IF(AND(MN34=1,MM34=0),0,MN34-1),0),INDIRECT("Ferien!$BD"&amp;(MATCH(MO$3,Ferien!$AF$5:$AF$44,0))+4)+1)</f>
        <v>0</v>
      </c>
      <c r="MP34" s="18">
        <f ca="1">IF(ISNA(MATCH(MP$3,Ferien!$AF$5:$AF$44,0)),IF(MO34&gt;0,IF(AND(MO34=1,MN34=0),0,MO34-1),0),INDIRECT("Ferien!$BD"&amp;(MATCH(MP$3,Ferien!$AF$5:$AF$44,0))+4)+1)</f>
        <v>0</v>
      </c>
      <c r="MQ34" s="18">
        <f ca="1">IF(ISNA(MATCH(MQ$3,Ferien!$AF$5:$AF$44,0)),IF(MP34&gt;0,IF(AND(MP34=1,MO34=0),0,MP34-1),0),INDIRECT("Ferien!$BD"&amp;(MATCH(MQ$3,Ferien!$AF$5:$AF$44,0))+4)+1)</f>
        <v>0</v>
      </c>
      <c r="MR34" s="18">
        <f ca="1">IF(ISNA(MATCH(MR$3,Ferien!$AF$5:$AF$44,0)),IF(MQ34&gt;0,IF(AND(MQ34=1,MP34=0),0,MQ34-1),0),INDIRECT("Ferien!$BD"&amp;(MATCH(MR$3,Ferien!$AF$5:$AF$44,0))+4)+1)</f>
        <v>0</v>
      </c>
      <c r="MS34" s="18">
        <f ca="1">IF(ISNA(MATCH(MS$3,Ferien!$AF$5:$AF$44,0)),IF(MR34&gt;0,IF(AND(MR34=1,MQ34=0),0,MR34-1),0),INDIRECT("Ferien!$BD"&amp;(MATCH(MS$3,Ferien!$AF$5:$AF$44,0))+4)+1)</f>
        <v>0</v>
      </c>
      <c r="MT34" s="18">
        <f ca="1">IF(ISNA(MATCH(MT$3,Ferien!$AF$5:$AF$44,0)),IF(MS34&gt;0,IF(AND(MS34=1,MR34=0),0,MS34-1),0),INDIRECT("Ferien!$BD"&amp;(MATCH(MT$3,Ferien!$AF$5:$AF$44,0))+4)+1)</f>
        <v>0</v>
      </c>
      <c r="MU34" s="18">
        <f ca="1">IF(ISNA(MATCH(MU$3,Ferien!$AF$5:$AF$44,0)),IF(MT34&gt;0,IF(AND(MT34=1,MS34=0),0,MT34-1),0),INDIRECT("Ferien!$BD"&amp;(MATCH(MU$3,Ferien!$AF$5:$AF$44,0))+4)+1)</f>
        <v>0</v>
      </c>
      <c r="MV34" s="18">
        <f ca="1">IF(ISNA(MATCH(MV$3,Ferien!$AF$5:$AF$44,0)),IF(MU34&gt;0,IF(AND(MU34=1,MT34=0),0,MU34-1),0),INDIRECT("Ferien!$BD"&amp;(MATCH(MV$3,Ferien!$AF$5:$AF$44,0))+4)+1)</f>
        <v>0</v>
      </c>
      <c r="MW34" s="18">
        <f ca="1">IF(ISNA(MATCH(MW$3,Ferien!$AF$5:$AF$44,0)),IF(MV34&gt;0,IF(AND(MV34=1,MU34=0),0,MV34-1),0),INDIRECT("Ferien!$BD"&amp;(MATCH(MW$3,Ferien!$AF$5:$AF$44,0))+4)+1)</f>
        <v>0</v>
      </c>
      <c r="MX34" s="18">
        <f ca="1">IF(ISNA(MATCH(MX$3,Ferien!$AF$5:$AF$44,0)),IF(MW34&gt;0,IF(AND(MW34=1,MV34=0),0,MW34-1),0),INDIRECT("Ferien!$BD"&amp;(MATCH(MX$3,Ferien!$AF$5:$AF$44,0))+4)+1)</f>
        <v>0</v>
      </c>
      <c r="MY34" s="18">
        <f ca="1">IF(ISNA(MATCH(MY$3,Ferien!$AF$5:$AF$44,0)),IF(MX34&gt;0,IF(AND(MX34=1,MW34=0),0,MX34-1),0),INDIRECT("Ferien!$BD"&amp;(MATCH(MY$3,Ferien!$AF$5:$AF$44,0))+4)+1)</f>
        <v>0</v>
      </c>
      <c r="MZ34" s="18">
        <f ca="1">IF(ISNA(MATCH(MZ$3,Ferien!$AF$5:$AF$44,0)),IF(MY34&gt;0,IF(AND(MY34=1,MX34=0),0,MY34-1),0),INDIRECT("Ferien!$BD"&amp;(MATCH(MZ$3,Ferien!$AF$5:$AF$44,0))+4)+1)</f>
        <v>0</v>
      </c>
      <c r="NA34" s="18">
        <f ca="1">IF(ISNA(MATCH(NA$3,Ferien!$AF$5:$AF$44,0)),IF(MZ34&gt;0,IF(AND(MZ34=1,MY34=0),0,MZ34-1),0),INDIRECT("Ferien!$BD"&amp;(MATCH(NA$3,Ferien!$AF$5:$AF$44,0))+4)+1)</f>
        <v>0</v>
      </c>
      <c r="NB34" s="18">
        <f ca="1">IF(ISNA(MATCH(NB$3,Ferien!$AF$5:$AF$44,0)),IF(NA34&gt;0,IF(AND(NA34=1,MZ34=0),0,NA34-1),0),INDIRECT("Ferien!$BD"&amp;(MATCH(NB$3,Ferien!$AF$5:$AF$44,0))+4)+1)</f>
        <v>0</v>
      </c>
      <c r="NC34" s="18">
        <f ca="1">IF(ISNA(MATCH(NC$3,Ferien!$AF$5:$AF$44,0)),IF(NB34&gt;0,IF(AND(NB34=1,NA34=0),0,NB34-1),0),INDIRECT("Ferien!$BD"&amp;(MATCH(NC$3,Ferien!$AF$5:$AF$44,0))+4)+1)</f>
        <v>0</v>
      </c>
      <c r="ND34" s="18">
        <f ca="1">IF(ISNA(MATCH(ND$3,Ferien!$AF$5:$AF$44,0)),IF(NC34&gt;0,IF(AND(NC34=1,NB34=0),0,NC34-1),0),INDIRECT("Ferien!$BD"&amp;(MATCH(ND$3,Ferien!$AF$5:$AF$44,0))+4)+1)</f>
        <v>0</v>
      </c>
      <c r="NE34" s="18">
        <f ca="1">IF(ISNA(MATCH(NE$3,Ferien!$AF$5:$AF$44,0)),IF(ND34&gt;0,IF(AND(ND34=1,NC34=0),0,ND34-1),0),INDIRECT("Ferien!$BD"&amp;(MATCH(NE$3,Ferien!$AF$5:$AF$44,0))+4)+1)</f>
        <v>0</v>
      </c>
      <c r="NF34" s="18">
        <f ca="1">IF(ISNA(MATCH(NF$3,Ferien!$AF$5:$AF$44,0)),IF(NE34&gt;0,IF(AND(NE34=1,ND34=0),0,NE34-1),0),INDIRECT("Ferien!$BD"&amp;(MATCH(NF$3,Ferien!$AF$5:$AF$44,0))+4)+1)</f>
        <v>0</v>
      </c>
      <c r="NG34" s="18">
        <f ca="1">IF(ISNA(MATCH(NG$3,Ferien!$AF$5:$AF$44,0)),IF(NF34&gt;0,IF(AND(NF34=1,NE34=0),0,NF34-1),0),INDIRECT("Ferien!$BD"&amp;(MATCH(NG$3,Ferien!$AF$5:$AF$44,0))+4)+1)</f>
        <v>0</v>
      </c>
      <c r="NH34" s="18">
        <f ca="1">IF(ISNA(MATCH(NH$3,Ferien!$AF$5:$AF$44,0)),IF(NG34&gt;0,IF(AND(NG34=1,NF34=0),0,NG34-1),0),INDIRECT("Ferien!$BD"&amp;(MATCH(NH$3,Ferien!$AF$5:$AF$44,0))+4)+1)</f>
        <v>0</v>
      </c>
      <c r="NI34" s="18">
        <f ca="1">IF(ISNA(MATCH(NI$3,Ferien!$AF$5:$AF$44,0)),IF(NH34&gt;0,IF(AND(NH34=1,NG34=0),0,NH34-1),0),INDIRECT("Ferien!$BD"&amp;(MATCH(NI$3,Ferien!$AF$5:$AF$44,0))+4)+1)</f>
        <v>0</v>
      </c>
      <c r="NJ34" s="18">
        <f ca="1">IF(ISNA(MATCH(NJ$3,Ferien!$AF$5:$AF$44,0)),IF(NI34&gt;0,IF(AND(NI34=1,NH34=0),0,NI34-1),0),INDIRECT("Ferien!$BD"&amp;(MATCH(NJ$3,Ferien!$AF$5:$AF$44,0))+4)+1)</f>
        <v>0</v>
      </c>
      <c r="NK34" s="18">
        <f ca="1">IF(ISNA(MATCH(NK$3,Ferien!$AF$5:$AF$44,0)),IF(NJ34&gt;0,IF(AND(NJ34=1,NI34=0),0,NJ34-1),0),INDIRECT("Ferien!$BD"&amp;(MATCH(NK$3,Ferien!$AF$5:$AF$44,0))+4)+1)</f>
        <v>0</v>
      </c>
      <c r="NL34" s="18">
        <f ca="1">IF(ISNA(MATCH(NL$3,Ferien!$AF$5:$AF$44,0)),IF(NK34&gt;0,IF(AND(NK34=1,NJ34=0),0,NK34-1),0),INDIRECT("Ferien!$BD"&amp;(MATCH(NL$3,Ferien!$AF$5:$AF$44,0))+4)+1)</f>
        <v>0</v>
      </c>
      <c r="NM34" s="18">
        <f ca="1">IF(ISNA(MATCH(NM$3,Ferien!$AF$5:$AF$44,0)),IF(NL34&gt;0,IF(AND(NL34=1,NK34=0),0,NL34-1),0),INDIRECT("Ferien!$BD"&amp;(MATCH(NM$3,Ferien!$AF$5:$AF$44,0))+4)+1)</f>
        <v>0</v>
      </c>
      <c r="NN34" s="18">
        <f ca="1">IF(ISNA(MATCH(NN$3,Ferien!$AF$5:$AF$44,0)),IF(NM34&gt;0,IF(AND(NM34=1,NL34=0),0,NM34-1),0),INDIRECT("Ferien!$BD"&amp;(MATCH(NN$3,Ferien!$AF$5:$AF$44,0))+4)+1)</f>
        <v>0</v>
      </c>
      <c r="NO34" s="18">
        <f ca="1">IF(ISNA(MATCH(NO$3,Ferien!$AF$5:$AF$44,0)),IF(NN34&gt;0,IF(AND(NN34=1,NM34=0),0,NN34-1),0),INDIRECT("Ferien!$BD"&amp;(MATCH(NO$3,Ferien!$AF$5:$AF$44,0))+4)+1)</f>
        <v>0</v>
      </c>
      <c r="NP34" s="18">
        <f ca="1">IF(ISNA(MATCH(NP$3,Ferien!$AF$5:$AF$44,0)),IF(NO34&gt;0,IF(AND(NO34=1,NN34=0),0,NO34-1),0),INDIRECT("Ferien!$BD"&amp;(MATCH(NP$3,Ferien!$AF$5:$AF$44,0))+4)+1)</f>
        <v>0</v>
      </c>
      <c r="NQ34" s="18">
        <f ca="1">IF(ISNA(MATCH(NQ$3,Ferien!$AF$5:$AF$44,0)),IF(NP34&gt;0,IF(AND(NP34=1,NO34=0),0,NP34-1),0),INDIRECT("Ferien!$BD"&amp;(MATCH(NQ$3,Ferien!$AF$5:$AF$44,0))+4)+1)</f>
        <v>0</v>
      </c>
      <c r="NR34" s="18">
        <f ca="1">IF(ISNA(MATCH(NR$3,Ferien!$AF$5:$AF$44,0)),IF(NQ34&gt;0,IF(AND(NQ34=1,NP34=0),0,NQ34-1),0),INDIRECT("Ferien!$BD"&amp;(MATCH(NR$3,Ferien!$AF$5:$AF$44,0))+4)+1)</f>
        <v>0</v>
      </c>
      <c r="NS34" s="18">
        <f ca="1">IF(ISNA(MATCH(NS$3,Ferien!$AF$5:$AF$44,0)),IF(NR34&gt;0,IF(AND(NR34=1,NQ34=0),0,NR34-1),0),INDIRECT("Ferien!$BD"&amp;(MATCH(NS$3,Ferien!$AF$5:$AF$44,0))+4)+1)</f>
        <v>0</v>
      </c>
      <c r="NT34" s="18">
        <f ca="1">IF(ISNA(MATCH(NT$3,Ferien!$AF$5:$AF$44,0)),IF(NS34&gt;0,IF(AND(NS34=1,NR34=0),0,NS34-1),0),INDIRECT("Ferien!$BD"&amp;(MATCH(NT$3,Ferien!$AF$5:$AF$44,0))+4)+1)</f>
        <v>0</v>
      </c>
      <c r="NU34" s="18">
        <f ca="1">IF(ISNA(MATCH(NU$3,Ferien!$AF$5:$AF$44,0)),IF(NT34&gt;0,IF(AND(NT34=1,NS34=0),0,NT34-1),0),INDIRECT("Ferien!$BD"&amp;(MATCH(NU$3,Ferien!$AF$5:$AF$44,0))+4)+1)</f>
        <v>0</v>
      </c>
    </row>
    <row r="35" spans="2:387" s="11" customFormat="1" ht="15" hidden="1" customHeight="1" x14ac:dyDescent="0.45">
      <c r="B35" s="159"/>
      <c r="C35" s="17" t="s">
        <v>30</v>
      </c>
      <c r="D35" s="17"/>
      <c r="E35" s="163"/>
      <c r="F35" s="163"/>
      <c r="G35" s="170"/>
      <c r="H35" s="170"/>
      <c r="I35" s="136"/>
      <c r="J35" s="136"/>
      <c r="K35" s="136"/>
      <c r="L35" s="165"/>
      <c r="M35" s="165"/>
      <c r="N35" s="167"/>
      <c r="O35" s="167"/>
      <c r="P35" s="154"/>
      <c r="Q35" s="156"/>
      <c r="R35" s="170"/>
      <c r="S35" s="158"/>
      <c r="T35" s="18">
        <f ca="1">IF(ISNA(MATCH(T$3,Ferien!$AH$5:$AH$44,0)),0,INDIRECT("Ferien!$BD"&amp;(MATCH(T$3,Ferien!$AH$5:$AH$44,0))+4)+1)</f>
        <v>0</v>
      </c>
      <c r="U35" s="18">
        <f ca="1">IF(ISNA(MATCH(U$3,Ferien!$AH$5:$AH$44,0)),IF(T35&gt;0,IF(AND(T35=1,S35=0),0,T35-1),0),INDIRECT("Ferien!$BD"&amp;(MATCH(U$3,Ferien!$AH$5:$AH$44,0))+4)+1)</f>
        <v>0</v>
      </c>
      <c r="V35" s="18">
        <f ca="1">IF(ISNA(MATCH(V$3,Ferien!$AH$5:$AH$44,0)),IF(U35&gt;0,IF(AND(U35=1,T35=0),0,U35-1),0),INDIRECT("Ferien!$BD"&amp;(MATCH(V$3,Ferien!$AH$5:$AH$44,0))+4)+1)</f>
        <v>0</v>
      </c>
      <c r="W35" s="18">
        <f ca="1">IF(ISNA(MATCH(W$3,Ferien!$AH$5:$AH$44,0)),IF(V35&gt;0,IF(AND(V35=1,U35=0),0,V35-1),0),INDIRECT("Ferien!$BD"&amp;(MATCH(W$3,Ferien!$AH$5:$AH$44,0))+4)+1)</f>
        <v>0</v>
      </c>
      <c r="X35" s="18">
        <f ca="1">IF(ISNA(MATCH(X$3,Ferien!$AH$5:$AH$44,0)),IF(W35&gt;0,IF(AND(W35=1,V35=0),0,W35-1),0),INDIRECT("Ferien!$BD"&amp;(MATCH(X$3,Ferien!$AH$5:$AH$44,0))+4)+1)</f>
        <v>0</v>
      </c>
      <c r="Y35" s="18">
        <f ca="1">IF(ISNA(MATCH(Y$3,Ferien!$AH$5:$AH$44,0)),IF(X35&gt;0,IF(AND(X35=1,W35=0),0,X35-1),0),INDIRECT("Ferien!$BD"&amp;(MATCH(Y$3,Ferien!$AH$5:$AH$44,0))+4)+1)</f>
        <v>0</v>
      </c>
      <c r="Z35" s="18">
        <f ca="1">IF(ISNA(MATCH(Z$3,Ferien!$AH$5:$AH$44,0)),IF(Y35&gt;0,IF(AND(Y35=1,X35=0),0,Y35-1),0),INDIRECT("Ferien!$BD"&amp;(MATCH(Z$3,Ferien!$AH$5:$AH$44,0))+4)+1)</f>
        <v>0</v>
      </c>
      <c r="AA35" s="18">
        <f ca="1">IF(ISNA(MATCH(AA$3,Ferien!$AH$5:$AH$44,0)),IF(Z35&gt;0,IF(AND(Z35=1,Y35=0),0,Z35-1),0),INDIRECT("Ferien!$BD"&amp;(MATCH(AA$3,Ferien!$AH$5:$AH$44,0))+4)+1)</f>
        <v>0</v>
      </c>
      <c r="AB35" s="18">
        <f ca="1">IF(ISNA(MATCH(AB$3,Ferien!$AH$5:$AH$44,0)),IF(AA35&gt;0,IF(AND(AA35=1,Z35=0),0,AA35-1),0),INDIRECT("Ferien!$BD"&amp;(MATCH(AB$3,Ferien!$AH$5:$AH$44,0))+4)+1)</f>
        <v>0</v>
      </c>
      <c r="AC35" s="18">
        <f ca="1">IF(ISNA(MATCH(AC$3,Ferien!$AH$5:$AH$44,0)),IF(AB35&gt;0,IF(AND(AB35=1,AA35=0),0,AB35-1),0),INDIRECT("Ferien!$BD"&amp;(MATCH(AC$3,Ferien!$AH$5:$AH$44,0))+4)+1)</f>
        <v>0</v>
      </c>
      <c r="AD35" s="18">
        <f ca="1">IF(ISNA(MATCH(AD$3,Ferien!$AH$5:$AH$44,0)),IF(AC35&gt;0,IF(AND(AC35=1,AB35=0),0,AC35-1),0),INDIRECT("Ferien!$BD"&amp;(MATCH(AD$3,Ferien!$AH$5:$AH$44,0))+4)+1)</f>
        <v>0</v>
      </c>
      <c r="AE35" s="18">
        <f ca="1">IF(ISNA(MATCH(AE$3,Ferien!$AH$5:$AH$44,0)),IF(AD35&gt;0,IF(AND(AD35=1,AC35=0),0,AD35-1),0),INDIRECT("Ferien!$BD"&amp;(MATCH(AE$3,Ferien!$AH$5:$AH$44,0))+4)+1)</f>
        <v>0</v>
      </c>
      <c r="AF35" s="18">
        <f ca="1">IF(ISNA(MATCH(AF$3,Ferien!$AH$5:$AH$44,0)),IF(AE35&gt;0,IF(AND(AE35=1,AD35=0),0,AE35-1),0),INDIRECT("Ferien!$BD"&amp;(MATCH(AF$3,Ferien!$AH$5:$AH$44,0))+4)+1)</f>
        <v>0</v>
      </c>
      <c r="AG35" s="18">
        <f ca="1">IF(ISNA(MATCH(AG$3,Ferien!$AH$5:$AH$44,0)),IF(AF35&gt;0,IF(AND(AF35=1,AE35=0),0,AF35-1),0),INDIRECT("Ferien!$BD"&amp;(MATCH(AG$3,Ferien!$AH$5:$AH$44,0))+4)+1)</f>
        <v>0</v>
      </c>
      <c r="AH35" s="18">
        <f ca="1">IF(ISNA(MATCH(AH$3,Ferien!$AH$5:$AH$44,0)),IF(AG35&gt;0,IF(AND(AG35=1,AF35=0),0,AG35-1),0),INDIRECT("Ferien!$BD"&amp;(MATCH(AH$3,Ferien!$AH$5:$AH$44,0))+4)+1)</f>
        <v>0</v>
      </c>
      <c r="AI35" s="18">
        <f ca="1">IF(ISNA(MATCH(AI$3,Ferien!$AH$5:$AH$44,0)),IF(AH35&gt;0,IF(AND(AH35=1,AG35=0),0,AH35-1),0),INDIRECT("Ferien!$BD"&amp;(MATCH(AI$3,Ferien!$AH$5:$AH$44,0))+4)+1)</f>
        <v>0</v>
      </c>
      <c r="AJ35" s="18">
        <f ca="1">IF(ISNA(MATCH(AJ$3,Ferien!$AH$5:$AH$44,0)),IF(AI35&gt;0,IF(AND(AI35=1,AH35=0),0,AI35-1),0),INDIRECT("Ferien!$BD"&amp;(MATCH(AJ$3,Ferien!$AH$5:$AH$44,0))+4)+1)</f>
        <v>0</v>
      </c>
      <c r="AK35" s="18">
        <f ca="1">IF(ISNA(MATCH(AK$3,Ferien!$AH$5:$AH$44,0)),IF(AJ35&gt;0,IF(AND(AJ35=1,AI35=0),0,AJ35-1),0),INDIRECT("Ferien!$BD"&amp;(MATCH(AK$3,Ferien!$AH$5:$AH$44,0))+4)+1)</f>
        <v>0</v>
      </c>
      <c r="AL35" s="18">
        <f ca="1">IF(ISNA(MATCH(AL$3,Ferien!$AH$5:$AH$44,0)),IF(AK35&gt;0,IF(AND(AK35=1,AJ35=0),0,AK35-1),0),INDIRECT("Ferien!$BD"&amp;(MATCH(AL$3,Ferien!$AH$5:$AH$44,0))+4)+1)</f>
        <v>0</v>
      </c>
      <c r="AM35" s="18">
        <f ca="1">IF(ISNA(MATCH(AM$3,Ferien!$AH$5:$AH$44,0)),IF(AL35&gt;0,IF(AND(AL35=1,AK35=0),0,AL35-1),0),INDIRECT("Ferien!$BD"&amp;(MATCH(AM$3,Ferien!$AH$5:$AH$44,0))+4)+1)</f>
        <v>0</v>
      </c>
      <c r="AN35" s="18">
        <f ca="1">IF(ISNA(MATCH(AN$3,Ferien!$AH$5:$AH$44,0)),IF(AM35&gt;0,IF(AND(AM35=1,AL35=0),0,AM35-1),0),INDIRECT("Ferien!$BD"&amp;(MATCH(AN$3,Ferien!$AH$5:$AH$44,0))+4)+1)</f>
        <v>0</v>
      </c>
      <c r="AO35" s="18">
        <f ca="1">IF(ISNA(MATCH(AO$3,Ferien!$AH$5:$AH$44,0)),IF(AN35&gt;0,IF(AND(AN35=1,AM35=0),0,AN35-1),0),INDIRECT("Ferien!$BD"&amp;(MATCH(AO$3,Ferien!$AH$5:$AH$44,0))+4)+1)</f>
        <v>0</v>
      </c>
      <c r="AP35" s="18">
        <f ca="1">IF(ISNA(MATCH(AP$3,Ferien!$AH$5:$AH$44,0)),IF(AO35&gt;0,IF(AND(AO35=1,AN35=0),0,AO35-1),0),INDIRECT("Ferien!$BD"&amp;(MATCH(AP$3,Ferien!$AH$5:$AH$44,0))+4)+1)</f>
        <v>0</v>
      </c>
      <c r="AQ35" s="18">
        <f ca="1">IF(ISNA(MATCH(AQ$3,Ferien!$AH$5:$AH$44,0)),IF(AP35&gt;0,IF(AND(AP35=1,AO35=0),0,AP35-1),0),INDIRECT("Ferien!$BD"&amp;(MATCH(AQ$3,Ferien!$AH$5:$AH$44,0))+4)+1)</f>
        <v>0</v>
      </c>
      <c r="AR35" s="18">
        <f ca="1">IF(ISNA(MATCH(AR$3,Ferien!$AH$5:$AH$44,0)),IF(AQ35&gt;0,IF(AND(AQ35=1,AP35=0),0,AQ35-1),0),INDIRECT("Ferien!$BD"&amp;(MATCH(AR$3,Ferien!$AH$5:$AH$44,0))+4)+1)</f>
        <v>0</v>
      </c>
      <c r="AS35" s="18">
        <f ca="1">IF(ISNA(MATCH(AS$3,Ferien!$AH$5:$AH$44,0)),IF(AR35&gt;0,IF(AND(AR35=1,AQ35=0),0,AR35-1),0),INDIRECT("Ferien!$BD"&amp;(MATCH(AS$3,Ferien!$AH$5:$AH$44,0))+4)+1)</f>
        <v>0</v>
      </c>
      <c r="AT35" s="18">
        <f ca="1">IF(ISNA(MATCH(AT$3,Ferien!$AH$5:$AH$44,0)),IF(AS35&gt;0,IF(AND(AS35=1,AR35=0),0,AS35-1),0),INDIRECT("Ferien!$BD"&amp;(MATCH(AT$3,Ferien!$AH$5:$AH$44,0))+4)+1)</f>
        <v>0</v>
      </c>
      <c r="AU35" s="18">
        <f ca="1">IF(ISNA(MATCH(AU$3,Ferien!$AH$5:$AH$44,0)),IF(AT35&gt;0,IF(AND(AT35=1,AS35=0),0,AT35-1),0),INDIRECT("Ferien!$BD"&amp;(MATCH(AU$3,Ferien!$AH$5:$AH$44,0))+4)+1)</f>
        <v>0</v>
      </c>
      <c r="AV35" s="18">
        <f ca="1">IF(ISNA(MATCH(AV$3,Ferien!$AH$5:$AH$44,0)),IF(AU35&gt;0,IF(AND(AU35=1,AT35=0),0,AU35-1),0),INDIRECT("Ferien!$BD"&amp;(MATCH(AV$3,Ferien!$AH$5:$AH$44,0))+4)+1)</f>
        <v>0</v>
      </c>
      <c r="AW35" s="18">
        <f ca="1">IF(ISNA(MATCH(AW$3,Ferien!$AH$5:$AH$44,0)),IF(AV35&gt;0,IF(AND(AV35=1,AU35=0),0,AV35-1),0),INDIRECT("Ferien!$BD"&amp;(MATCH(AW$3,Ferien!$AH$5:$AH$44,0))+4)+1)</f>
        <v>0</v>
      </c>
      <c r="AX35" s="18">
        <f ca="1">IF(ISNA(MATCH(AX$3,Ferien!$AH$5:$AH$44,0)),IF(AW35&gt;0,IF(AND(AW35=1,AV35=0),0,AW35-1),0),INDIRECT("Ferien!$BD"&amp;(MATCH(AX$3,Ferien!$AH$5:$AH$44,0))+4)+1)</f>
        <v>0</v>
      </c>
      <c r="AY35" s="18">
        <f ca="1">IF(ISNA(MATCH(AY$3,Ferien!$AH$5:$AH$44,0)),IF(AX35&gt;0,IF(AND(AX35=1,AW35=0),0,AX35-1),0),INDIRECT("Ferien!$BD"&amp;(MATCH(AY$3,Ferien!$AH$5:$AH$44,0))+4)+1)</f>
        <v>0</v>
      </c>
      <c r="AZ35" s="18">
        <f ca="1">IF(ISNA(MATCH(AZ$3,Ferien!$AH$5:$AH$44,0)),IF(AY35&gt;0,IF(AND(AY35=1,AX35=0),0,AY35-1),0),INDIRECT("Ferien!$BD"&amp;(MATCH(AZ$3,Ferien!$AH$5:$AH$44,0))+4)+1)</f>
        <v>0</v>
      </c>
      <c r="BA35" s="18">
        <f ca="1">IF(ISNA(MATCH(BA$3,Ferien!$AH$5:$AH$44,0)),IF(AZ35&gt;0,IF(AND(AZ35=1,AY35=0),0,AZ35-1),0),INDIRECT("Ferien!$BD"&amp;(MATCH(BA$3,Ferien!$AH$5:$AH$44,0))+4)+1)</f>
        <v>0</v>
      </c>
      <c r="BB35" s="18">
        <f ca="1">IF(ISNA(MATCH(BB$3,Ferien!$AH$5:$AH$44,0)),IF(BA35&gt;0,IF(AND(BA35=1,AZ35=0),0,BA35-1),0),INDIRECT("Ferien!$BD"&amp;(MATCH(BB$3,Ferien!$AH$5:$AH$44,0))+4)+1)</f>
        <v>0</v>
      </c>
      <c r="BC35" s="18">
        <f ca="1">IF(ISNA(MATCH(BC$3,Ferien!$AH$5:$AH$44,0)),IF(BB35&gt;0,IF(AND(BB35=1,BA35=0),0,BB35-1),0),INDIRECT("Ferien!$BD"&amp;(MATCH(BC$3,Ferien!$AH$5:$AH$44,0))+4)+1)</f>
        <v>0</v>
      </c>
      <c r="BD35" s="18">
        <f ca="1">IF(ISNA(MATCH(BD$3,Ferien!$AH$5:$AH$44,0)),IF(BC35&gt;0,IF(AND(BC35=1,BB35=0),0,BC35-1),0),INDIRECT("Ferien!$BD"&amp;(MATCH(BD$3,Ferien!$AH$5:$AH$44,0))+4)+1)</f>
        <v>0</v>
      </c>
      <c r="BE35" s="18">
        <f ca="1">IF(ISNA(MATCH(BE$3,Ferien!$AH$5:$AH$44,0)),IF(BD35&gt;0,IF(AND(BD35=1,BC35=0),0,BD35-1),0),INDIRECT("Ferien!$BD"&amp;(MATCH(BE$3,Ferien!$AH$5:$AH$44,0))+4)+1)</f>
        <v>0</v>
      </c>
      <c r="BF35" s="18">
        <f ca="1">IF(ISNA(MATCH(BF$3,Ferien!$AH$5:$AH$44,0)),IF(BE35&gt;0,IF(AND(BE35=1,BD35=0),0,BE35-1),0),INDIRECT("Ferien!$BD"&amp;(MATCH(BF$3,Ferien!$AH$5:$AH$44,0))+4)+1)</f>
        <v>0</v>
      </c>
      <c r="BG35" s="18">
        <f ca="1">IF(ISNA(MATCH(BG$3,Ferien!$AH$5:$AH$44,0)),IF(BF35&gt;0,IF(AND(BF35=1,BE35=0),0,BF35-1),0),INDIRECT("Ferien!$BD"&amp;(MATCH(BG$3,Ferien!$AH$5:$AH$44,0))+4)+1)</f>
        <v>0</v>
      </c>
      <c r="BH35" s="18">
        <f ca="1">IF(ISNA(MATCH(BH$3,Ferien!$AH$5:$AH$44,0)),IF(BG35&gt;0,IF(AND(BG35=1,BF35=0),0,BG35-1),0),INDIRECT("Ferien!$BD"&amp;(MATCH(BH$3,Ferien!$AH$5:$AH$44,0))+4)+1)</f>
        <v>0</v>
      </c>
      <c r="BI35" s="18">
        <f ca="1">IF(ISNA(MATCH(BI$3,Ferien!$AH$5:$AH$44,0)),IF(BH35&gt;0,IF(AND(BH35=1,BG35=0),0,BH35-1),0),INDIRECT("Ferien!$BD"&amp;(MATCH(BI$3,Ferien!$AH$5:$AH$44,0))+4)+1)</f>
        <v>0</v>
      </c>
      <c r="BJ35" s="18">
        <f ca="1">IF(ISNA(MATCH(BJ$3,Ferien!$AH$5:$AH$44,0)),IF(BI35&gt;0,IF(AND(BI35=1,BH35=0),0,BI35-1),0),INDIRECT("Ferien!$BD"&amp;(MATCH(BJ$3,Ferien!$AH$5:$AH$44,0))+4)+1)</f>
        <v>0</v>
      </c>
      <c r="BK35" s="18">
        <f ca="1">IF(ISNA(MATCH(BK$3,Ferien!$AH$5:$AH$44,0)),IF(BJ35&gt;0,IF(AND(BJ35=1,BI35=0),0,BJ35-1),0),INDIRECT("Ferien!$BD"&amp;(MATCH(BK$3,Ferien!$AH$5:$AH$44,0))+4)+1)</f>
        <v>0</v>
      </c>
      <c r="BL35" s="18">
        <f ca="1">IF(ISNA(MATCH(BL$3,Ferien!$AH$5:$AH$44,0)),IF(BK35&gt;0,IF(AND(BK35=1,BJ35=0),0,BK35-1),0),INDIRECT("Ferien!$BD"&amp;(MATCH(BL$3,Ferien!$AH$5:$AH$44,0))+4)+1)</f>
        <v>0</v>
      </c>
      <c r="BM35" s="18">
        <f ca="1">IF(ISNA(MATCH(BM$3,Ferien!$AH$5:$AH$44,0)),IF(BL35&gt;0,IF(AND(BL35=1,BK35=0),0,BL35-1),0),INDIRECT("Ferien!$BD"&amp;(MATCH(BM$3,Ferien!$AH$5:$AH$44,0))+4)+1)</f>
        <v>0</v>
      </c>
      <c r="BN35" s="18">
        <f ca="1">IF(ISNA(MATCH(BN$3,Ferien!$AH$5:$AH$44,0)),IF(BM35&gt;0,IF(AND(BM35=1,BL35=0),0,BM35-1),0),INDIRECT("Ferien!$BD"&amp;(MATCH(BN$3,Ferien!$AH$5:$AH$44,0))+4)+1)</f>
        <v>0</v>
      </c>
      <c r="BO35" s="18">
        <f ca="1">IF(ISNA(MATCH(BO$3,Ferien!$AH$5:$AH$44,0)),IF(BN35&gt;0,IF(AND(BN35=1,BM35=0),0,BN35-1),0),INDIRECT("Ferien!$BD"&amp;(MATCH(BO$3,Ferien!$AH$5:$AH$44,0))+4)+1)</f>
        <v>0</v>
      </c>
      <c r="BP35" s="18">
        <f ca="1">IF(ISNA(MATCH(BP$3,Ferien!$AH$5:$AH$44,0)),IF(BO35&gt;0,IF(AND(BO35=1,BN35=0),0,BO35-1),0),INDIRECT("Ferien!$BD"&amp;(MATCH(BP$3,Ferien!$AH$5:$AH$44,0))+4)+1)</f>
        <v>0</v>
      </c>
      <c r="BQ35" s="18">
        <f ca="1">IF(ISNA(MATCH(BQ$3,Ferien!$AH$5:$AH$44,0)),IF(BP35&gt;0,IF(AND(BP35=1,BO35=0),0,BP35-1),0),INDIRECT("Ferien!$BD"&amp;(MATCH(BQ$3,Ferien!$AH$5:$AH$44,0))+4)+1)</f>
        <v>0</v>
      </c>
      <c r="BR35" s="18">
        <f ca="1">IF(ISNA(MATCH(BR$3,Ferien!$AH$5:$AH$44,0)),IF(BQ35&gt;0,IF(AND(BQ35=1,BP35=0),0,BQ35-1),0),INDIRECT("Ferien!$BD"&amp;(MATCH(BR$3,Ferien!$AH$5:$AH$44,0))+4)+1)</f>
        <v>0</v>
      </c>
      <c r="BS35" s="18">
        <f ca="1">IF(ISNA(MATCH(BS$3,Ferien!$AH$5:$AH$44,0)),IF(BR35&gt;0,IF(AND(BR35=1,BQ35=0),0,BR35-1),0),INDIRECT("Ferien!$BD"&amp;(MATCH(BS$3,Ferien!$AH$5:$AH$44,0))+4)+1)</f>
        <v>0</v>
      </c>
      <c r="BT35" s="18">
        <f ca="1">IF(ISNA(MATCH(BT$3,Ferien!$AH$5:$AH$44,0)),IF(BS35&gt;0,IF(AND(BS35=1,BR35=0),0,BS35-1),0),INDIRECT("Ferien!$BD"&amp;(MATCH(BT$3,Ferien!$AH$5:$AH$44,0))+4)+1)</f>
        <v>0</v>
      </c>
      <c r="BU35" s="18">
        <f ca="1">IF(ISNA(MATCH(BU$3,Ferien!$AH$5:$AH$44,0)),IF(BT35&gt;0,IF(AND(BT35=1,BS35=0),0,BT35-1),0),INDIRECT("Ferien!$BD"&amp;(MATCH(BU$3,Ferien!$AH$5:$AH$44,0))+4)+1)</f>
        <v>0</v>
      </c>
      <c r="BV35" s="18">
        <f ca="1">IF(ISNA(MATCH(BV$3,Ferien!$AH$5:$AH$44,0)),IF(BU35&gt;0,IF(AND(BU35=1,BT35=0),0,BU35-1),0),INDIRECT("Ferien!$BD"&amp;(MATCH(BV$3,Ferien!$AH$5:$AH$44,0))+4)+1)</f>
        <v>0</v>
      </c>
      <c r="BW35" s="18">
        <f ca="1">IF(ISNA(MATCH(BW$3,Ferien!$AH$5:$AH$44,0)),IF(BV35&gt;0,IF(AND(BV35=1,BU35=0),0,BV35-1),0),INDIRECT("Ferien!$BD"&amp;(MATCH(BW$3,Ferien!$AH$5:$AH$44,0))+4)+1)</f>
        <v>0</v>
      </c>
      <c r="BX35" s="18">
        <f ca="1">IF(ISNA(MATCH(BX$3,Ferien!$AH$5:$AH$44,0)),IF(BW35&gt;0,IF(AND(BW35=1,BV35=0),0,BW35-1),0),INDIRECT("Ferien!$BD"&amp;(MATCH(BX$3,Ferien!$AH$5:$AH$44,0))+4)+1)</f>
        <v>0</v>
      </c>
      <c r="BY35" s="18">
        <f ca="1">IF(ISNA(MATCH(BY$3,Ferien!$AH$5:$AH$44,0)),IF(BX35&gt;0,IF(AND(BX35=1,BW35=0),0,BX35-1),0),INDIRECT("Ferien!$BD"&amp;(MATCH(BY$3,Ferien!$AH$5:$AH$44,0))+4)+1)</f>
        <v>0</v>
      </c>
      <c r="BZ35" s="18">
        <f ca="1">IF(ISNA(MATCH(BZ$3,Ferien!$AH$5:$AH$44,0)),IF(BY35&gt;0,IF(AND(BY35=1,BX35=0),0,BY35-1),0),INDIRECT("Ferien!$BD"&amp;(MATCH(BZ$3,Ferien!$AH$5:$AH$44,0))+4)+1)</f>
        <v>0</v>
      </c>
      <c r="CA35" s="18">
        <f ca="1">IF(ISNA(MATCH(CA$3,Ferien!$AH$5:$AH$44,0)),IF(BZ35&gt;0,IF(AND(BZ35=1,BY35=0),0,BZ35-1),0),INDIRECT("Ferien!$BD"&amp;(MATCH(CA$3,Ferien!$AH$5:$AH$44,0))+4)+1)</f>
        <v>0</v>
      </c>
      <c r="CB35" s="18">
        <f ca="1">IF(ISNA(MATCH(CB$3,Ferien!$AH$5:$AH$44,0)),IF(CA35&gt;0,IF(AND(CA35=1,BZ35=0),0,CA35-1),0),INDIRECT("Ferien!$BD"&amp;(MATCH(CB$3,Ferien!$AH$5:$AH$44,0))+4)+1)</f>
        <v>0</v>
      </c>
      <c r="CC35" s="18">
        <f ca="1">IF(ISNA(MATCH(CC$3,Ferien!$AH$5:$AH$44,0)),IF(CB35&gt;0,IF(AND(CB35=1,CA35=0),0,CB35-1),0),INDIRECT("Ferien!$BD"&amp;(MATCH(CC$3,Ferien!$AH$5:$AH$44,0))+4)+1)</f>
        <v>0</v>
      </c>
      <c r="CD35" s="18">
        <f ca="1">IF(ISNA(MATCH(CD$3,Ferien!$AH$5:$AH$44,0)),IF(CC35&gt;0,IF(AND(CC35=1,CB35=0),0,CC35-1),0),INDIRECT("Ferien!$BD"&amp;(MATCH(CD$3,Ferien!$AH$5:$AH$44,0))+4)+1)</f>
        <v>0</v>
      </c>
      <c r="CE35" s="18">
        <f ca="1">IF(ISNA(MATCH(CE$3,Ferien!$AH$5:$AH$44,0)),IF(CD35&gt;0,IF(AND(CD35=1,CC35=0),0,CD35-1),0),INDIRECT("Ferien!$BD"&amp;(MATCH(CE$3,Ferien!$AH$5:$AH$44,0))+4)+1)</f>
        <v>0</v>
      </c>
      <c r="CF35" s="18">
        <f ca="1">IF(ISNA(MATCH(CF$3,Ferien!$AH$5:$AH$44,0)),IF(CE35&gt;0,IF(AND(CE35=1,CD35=0),0,CE35-1),0),INDIRECT("Ferien!$BD"&amp;(MATCH(CF$3,Ferien!$AH$5:$AH$44,0))+4)+1)</f>
        <v>0</v>
      </c>
      <c r="CG35" s="18">
        <f ca="1">IF(ISNA(MATCH(CG$3,Ferien!$AH$5:$AH$44,0)),IF(CF35&gt;0,IF(AND(CF35=1,CE35=0),0,CF35-1),0),INDIRECT("Ferien!$BD"&amp;(MATCH(CG$3,Ferien!$AH$5:$AH$44,0))+4)+1)</f>
        <v>0</v>
      </c>
      <c r="CH35" s="18">
        <f ca="1">IF(ISNA(MATCH(CH$3,Ferien!$AH$5:$AH$44,0)),IF(CG35&gt;0,IF(AND(CG35=1,CF35=0),0,CG35-1),0),INDIRECT("Ferien!$BD"&amp;(MATCH(CH$3,Ferien!$AH$5:$AH$44,0))+4)+1)</f>
        <v>0</v>
      </c>
      <c r="CI35" s="18">
        <f ca="1">IF(ISNA(MATCH(CI$3,Ferien!$AH$5:$AH$44,0)),IF(CH35&gt;0,IF(AND(CH35=1,CG35=0),0,CH35-1),0),INDIRECT("Ferien!$BD"&amp;(MATCH(CI$3,Ferien!$AH$5:$AH$44,0))+4)+1)</f>
        <v>0</v>
      </c>
      <c r="CJ35" s="18">
        <f ca="1">IF(ISNA(MATCH(CJ$3,Ferien!$AH$5:$AH$44,0)),IF(CI35&gt;0,IF(AND(CI35=1,CH35=0),0,CI35-1),0),INDIRECT("Ferien!$BD"&amp;(MATCH(CJ$3,Ferien!$AH$5:$AH$44,0))+4)+1)</f>
        <v>0</v>
      </c>
      <c r="CK35" s="18">
        <f ca="1">IF(ISNA(MATCH(CK$3,Ferien!$AH$5:$AH$44,0)),IF(CJ35&gt;0,IF(AND(CJ35=1,CI35=0),0,CJ35-1),0),INDIRECT("Ferien!$BD"&amp;(MATCH(CK$3,Ferien!$AH$5:$AH$44,0))+4)+1)</f>
        <v>0</v>
      </c>
      <c r="CL35" s="18">
        <f ca="1">IF(ISNA(MATCH(CL$3,Ferien!$AH$5:$AH$44,0)),IF(CK35&gt;0,IF(AND(CK35=1,CJ35=0),0,CK35-1),0),INDIRECT("Ferien!$BD"&amp;(MATCH(CL$3,Ferien!$AH$5:$AH$44,0))+4)+1)</f>
        <v>0</v>
      </c>
      <c r="CM35" s="18">
        <f ca="1">IF(ISNA(MATCH(CM$3,Ferien!$AH$5:$AH$44,0)),IF(CL35&gt;0,IF(AND(CL35=1,CK35=0),0,CL35-1),0),INDIRECT("Ferien!$BD"&amp;(MATCH(CM$3,Ferien!$AH$5:$AH$44,0))+4)+1)</f>
        <v>0</v>
      </c>
      <c r="CN35" s="18">
        <f ca="1">IF(ISNA(MATCH(CN$3,Ferien!$AH$5:$AH$44,0)),IF(CM35&gt;0,IF(AND(CM35=1,CL35=0),0,CM35-1),0),INDIRECT("Ferien!$BD"&amp;(MATCH(CN$3,Ferien!$AH$5:$AH$44,0))+4)+1)</f>
        <v>0</v>
      </c>
      <c r="CO35" s="18">
        <f ca="1">IF(ISNA(MATCH(CO$3,Ferien!$AH$5:$AH$44,0)),IF(CN35&gt;0,IF(AND(CN35=1,CM35=0),0,CN35-1),0),INDIRECT("Ferien!$BD"&amp;(MATCH(CO$3,Ferien!$AH$5:$AH$44,0))+4)+1)</f>
        <v>0</v>
      </c>
      <c r="CP35" s="18">
        <f ca="1">IF(ISNA(MATCH(CP$3,Ferien!$AH$5:$AH$44,0)),IF(CO35&gt;0,IF(AND(CO35=1,CN35=0),0,CO35-1),0),INDIRECT("Ferien!$BD"&amp;(MATCH(CP$3,Ferien!$AH$5:$AH$44,0))+4)+1)</f>
        <v>0</v>
      </c>
      <c r="CQ35" s="18">
        <f ca="1">IF(ISNA(MATCH(CQ$3,Ferien!$AH$5:$AH$44,0)),IF(CP35&gt;0,IF(AND(CP35=1,CO35=0),0,CP35-1),0),INDIRECT("Ferien!$BD"&amp;(MATCH(CQ$3,Ferien!$AH$5:$AH$44,0))+4)+1)</f>
        <v>0</v>
      </c>
      <c r="CR35" s="18">
        <f ca="1">IF(ISNA(MATCH(CR$3,Ferien!$AH$5:$AH$44,0)),IF(CQ35&gt;0,IF(AND(CQ35=1,CP35=0),0,CQ35-1),0),INDIRECT("Ferien!$BD"&amp;(MATCH(CR$3,Ferien!$AH$5:$AH$44,0))+4)+1)</f>
        <v>0</v>
      </c>
      <c r="CS35" s="18">
        <f ca="1">IF(ISNA(MATCH(CS$3,Ferien!$AH$5:$AH$44,0)),IF(CR35&gt;0,IF(AND(CR35=1,CQ35=0),0,CR35-1),0),INDIRECT("Ferien!$BD"&amp;(MATCH(CS$3,Ferien!$AH$5:$AH$44,0))+4)+1)</f>
        <v>0</v>
      </c>
      <c r="CT35" s="18">
        <f ca="1">IF(ISNA(MATCH(CT$3,Ferien!$AH$5:$AH$44,0)),IF(CS35&gt;0,IF(AND(CS35=1,CR35=0),0,CS35-1),0),INDIRECT("Ferien!$BD"&amp;(MATCH(CT$3,Ferien!$AH$5:$AH$44,0))+4)+1)</f>
        <v>0</v>
      </c>
      <c r="CU35" s="18">
        <f ca="1">IF(ISNA(MATCH(CU$3,Ferien!$AH$5:$AH$44,0)),IF(CT35&gt;0,IF(AND(CT35=1,CS35=0),0,CT35-1),0),INDIRECT("Ferien!$BD"&amp;(MATCH(CU$3,Ferien!$AH$5:$AH$44,0))+4)+1)</f>
        <v>0</v>
      </c>
      <c r="CV35" s="18">
        <f ca="1">IF(ISNA(MATCH(CV$3,Ferien!$AH$5:$AH$44,0)),IF(CU35&gt;0,IF(AND(CU35=1,CT35=0),0,CU35-1),0),INDIRECT("Ferien!$BD"&amp;(MATCH(CV$3,Ferien!$AH$5:$AH$44,0))+4)+1)</f>
        <v>0</v>
      </c>
      <c r="CW35" s="18">
        <f ca="1">IF(ISNA(MATCH(CW$3,Ferien!$AH$5:$AH$44,0)),IF(CV35&gt;0,IF(AND(CV35=1,CU35=0),0,CV35-1),0),INDIRECT("Ferien!$BD"&amp;(MATCH(CW$3,Ferien!$AH$5:$AH$44,0))+4)+1)</f>
        <v>0</v>
      </c>
      <c r="CX35" s="18">
        <f ca="1">IF(ISNA(MATCH(CX$3,Ferien!$AH$5:$AH$44,0)),IF(CW35&gt;0,IF(AND(CW35=1,CV35=0),0,CW35-1),0),INDIRECT("Ferien!$BD"&amp;(MATCH(CX$3,Ferien!$AH$5:$AH$44,0))+4)+1)</f>
        <v>0</v>
      </c>
      <c r="CY35" s="18">
        <f ca="1">IF(ISNA(MATCH(CY$3,Ferien!$AH$5:$AH$44,0)),IF(CX35&gt;0,IF(AND(CX35=1,CW35=0),0,CX35-1),0),INDIRECT("Ferien!$BD"&amp;(MATCH(CY$3,Ferien!$AH$5:$AH$44,0))+4)+1)</f>
        <v>0</v>
      </c>
      <c r="CZ35" s="18">
        <f ca="1">IF(ISNA(MATCH(CZ$3,Ferien!$AH$5:$AH$44,0)),IF(CY35&gt;0,IF(AND(CY35=1,CX35=0),0,CY35-1),0),INDIRECT("Ferien!$BD"&amp;(MATCH(CZ$3,Ferien!$AH$5:$AH$44,0))+4)+1)</f>
        <v>0</v>
      </c>
      <c r="DA35" s="18">
        <f ca="1">IF(ISNA(MATCH(DA$3,Ferien!$AH$5:$AH$44,0)),IF(CZ35&gt;0,IF(AND(CZ35=1,CY35=0),0,CZ35-1),0),INDIRECT("Ferien!$BD"&amp;(MATCH(DA$3,Ferien!$AH$5:$AH$44,0))+4)+1)</f>
        <v>0</v>
      </c>
      <c r="DB35" s="18">
        <f ca="1">IF(ISNA(MATCH(DB$3,Ferien!$AH$5:$AH$44,0)),IF(DA35&gt;0,IF(AND(DA35=1,CZ35=0),0,DA35-1),0),INDIRECT("Ferien!$BD"&amp;(MATCH(DB$3,Ferien!$AH$5:$AH$44,0))+4)+1)</f>
        <v>0</v>
      </c>
      <c r="DC35" s="18">
        <f ca="1">IF(ISNA(MATCH(DC$3,Ferien!$AH$5:$AH$44,0)),IF(DB35&gt;0,IF(AND(DB35=1,DA35=0),0,DB35-1),0),INDIRECT("Ferien!$BD"&amp;(MATCH(DC$3,Ferien!$AH$5:$AH$44,0))+4)+1)</f>
        <v>0</v>
      </c>
      <c r="DD35" s="18">
        <f ca="1">IF(ISNA(MATCH(DD$3,Ferien!$AH$5:$AH$44,0)),IF(DC35&gt;0,IF(AND(DC35=1,DB35=0),0,DC35-1),0),INDIRECT("Ferien!$BD"&amp;(MATCH(DD$3,Ferien!$AH$5:$AH$44,0))+4)+1)</f>
        <v>0</v>
      </c>
      <c r="DE35" s="18">
        <f ca="1">IF(ISNA(MATCH(DE$3,Ferien!$AH$5:$AH$44,0)),IF(DD35&gt;0,IF(AND(DD35=1,DC35=0),0,DD35-1),0),INDIRECT("Ferien!$BD"&amp;(MATCH(DE$3,Ferien!$AH$5:$AH$44,0))+4)+1)</f>
        <v>0</v>
      </c>
      <c r="DF35" s="18">
        <f ca="1">IF(ISNA(MATCH(DF$3,Ferien!$AH$5:$AH$44,0)),IF(DE35&gt;0,IF(AND(DE35=1,DD35=0),0,DE35-1),0),INDIRECT("Ferien!$BD"&amp;(MATCH(DF$3,Ferien!$AH$5:$AH$44,0))+4)+1)</f>
        <v>0</v>
      </c>
      <c r="DG35" s="18">
        <f ca="1">IF(ISNA(MATCH(DG$3,Ferien!$AH$5:$AH$44,0)),IF(DF35&gt;0,IF(AND(DF35=1,DE35=0),0,DF35-1),0),INDIRECT("Ferien!$BD"&amp;(MATCH(DG$3,Ferien!$AH$5:$AH$44,0))+4)+1)</f>
        <v>0</v>
      </c>
      <c r="DH35" s="18">
        <f ca="1">IF(ISNA(MATCH(DH$3,Ferien!$AH$5:$AH$44,0)),IF(DG35&gt;0,IF(AND(DG35=1,DF35=0),0,DG35-1),0),INDIRECT("Ferien!$BD"&amp;(MATCH(DH$3,Ferien!$AH$5:$AH$44,0))+4)+1)</f>
        <v>0</v>
      </c>
      <c r="DI35" s="18">
        <f ca="1">IF(ISNA(MATCH(DI$3,Ferien!$AH$5:$AH$44,0)),IF(DH35&gt;0,IF(AND(DH35=1,DG35=0),0,DH35-1),0),INDIRECT("Ferien!$BD"&amp;(MATCH(DI$3,Ferien!$AH$5:$AH$44,0))+4)+1)</f>
        <v>0</v>
      </c>
      <c r="DJ35" s="18">
        <f ca="1">IF(ISNA(MATCH(DJ$3,Ferien!$AH$5:$AH$44,0)),IF(DI35&gt;0,IF(AND(DI35=1,DH35=0),0,DI35-1),0),INDIRECT("Ferien!$BD"&amp;(MATCH(DJ$3,Ferien!$AH$5:$AH$44,0))+4)+1)</f>
        <v>0</v>
      </c>
      <c r="DK35" s="18">
        <f ca="1">IF(ISNA(MATCH(DK$3,Ferien!$AH$5:$AH$44,0)),IF(DJ35&gt;0,IF(AND(DJ35=1,DI35=0),0,DJ35-1),0),INDIRECT("Ferien!$BD"&amp;(MATCH(DK$3,Ferien!$AH$5:$AH$44,0))+4)+1)</f>
        <v>0</v>
      </c>
      <c r="DL35" s="18">
        <f ca="1">IF(ISNA(MATCH(DL$3,Ferien!$AH$5:$AH$44,0)),IF(DK35&gt;0,IF(AND(DK35=1,DJ35=0),0,DK35-1),0),INDIRECT("Ferien!$BD"&amp;(MATCH(DL$3,Ferien!$AH$5:$AH$44,0))+4)+1)</f>
        <v>0</v>
      </c>
      <c r="DM35" s="18">
        <f ca="1">IF(ISNA(MATCH(DM$3,Ferien!$AH$5:$AH$44,0)),IF(DL35&gt;0,IF(AND(DL35=1,DK35=0),0,DL35-1),0),INDIRECT("Ferien!$BD"&amp;(MATCH(DM$3,Ferien!$AH$5:$AH$44,0))+4)+1)</f>
        <v>0</v>
      </c>
      <c r="DN35" s="18">
        <f ca="1">IF(ISNA(MATCH(DN$3,Ferien!$AH$5:$AH$44,0)),IF(DM35&gt;0,IF(AND(DM35=1,DL35=0),0,DM35-1),0),INDIRECT("Ferien!$BD"&amp;(MATCH(DN$3,Ferien!$AH$5:$AH$44,0))+4)+1)</f>
        <v>0</v>
      </c>
      <c r="DO35" s="18">
        <f ca="1">IF(ISNA(MATCH(DO$3,Ferien!$AH$5:$AH$44,0)),IF(DN35&gt;0,IF(AND(DN35=1,DM35=0),0,DN35-1),0),INDIRECT("Ferien!$BD"&amp;(MATCH(DO$3,Ferien!$AH$5:$AH$44,0))+4)+1)</f>
        <v>0</v>
      </c>
      <c r="DP35" s="18">
        <f ca="1">IF(ISNA(MATCH(DP$3,Ferien!$AH$5:$AH$44,0)),IF(DO35&gt;0,IF(AND(DO35=1,DN35=0),0,DO35-1),0),INDIRECT("Ferien!$BD"&amp;(MATCH(DP$3,Ferien!$AH$5:$AH$44,0))+4)+1)</f>
        <v>0</v>
      </c>
      <c r="DQ35" s="18">
        <f ca="1">IF(ISNA(MATCH(DQ$3,Ferien!$AH$5:$AH$44,0)),IF(DP35&gt;0,IF(AND(DP35=1,DO35=0),0,DP35-1),0),INDIRECT("Ferien!$BD"&amp;(MATCH(DQ$3,Ferien!$AH$5:$AH$44,0))+4)+1)</f>
        <v>0</v>
      </c>
      <c r="DR35" s="18">
        <f ca="1">IF(ISNA(MATCH(DR$3,Ferien!$AH$5:$AH$44,0)),IF(DQ35&gt;0,IF(AND(DQ35=1,DP35=0),0,DQ35-1),0),INDIRECT("Ferien!$BD"&amp;(MATCH(DR$3,Ferien!$AH$5:$AH$44,0))+4)+1)</f>
        <v>0</v>
      </c>
      <c r="DS35" s="18">
        <f ca="1">IF(ISNA(MATCH(DS$3,Ferien!$AH$5:$AH$44,0)),IF(DR35&gt;0,IF(AND(DR35=1,DQ35=0),0,DR35-1),0),INDIRECT("Ferien!$BD"&amp;(MATCH(DS$3,Ferien!$AH$5:$AH$44,0))+4)+1)</f>
        <v>0</v>
      </c>
      <c r="DT35" s="18">
        <f ca="1">IF(ISNA(MATCH(DT$3,Ferien!$AH$5:$AH$44,0)),IF(DS35&gt;0,IF(AND(DS35=1,DR35=0),0,DS35-1),0),INDIRECT("Ferien!$BD"&amp;(MATCH(DT$3,Ferien!$AH$5:$AH$44,0))+4)+1)</f>
        <v>0</v>
      </c>
      <c r="DU35" s="18">
        <f ca="1">IF(ISNA(MATCH(DU$3,Ferien!$AH$5:$AH$44,0)),IF(DT35&gt;0,IF(AND(DT35=1,DS35=0),0,DT35-1),0),INDIRECT("Ferien!$BD"&amp;(MATCH(DU$3,Ferien!$AH$5:$AH$44,0))+4)+1)</f>
        <v>0</v>
      </c>
      <c r="DV35" s="18">
        <f ca="1">IF(ISNA(MATCH(DV$3,Ferien!$AH$5:$AH$44,0)),IF(DU35&gt;0,IF(AND(DU35=1,DT35=0),0,DU35-1),0),INDIRECT("Ferien!$BD"&amp;(MATCH(DV$3,Ferien!$AH$5:$AH$44,0))+4)+1)</f>
        <v>0</v>
      </c>
      <c r="DW35" s="18">
        <f ca="1">IF(ISNA(MATCH(DW$3,Ferien!$AH$5:$AH$44,0)),IF(DV35&gt;0,IF(AND(DV35=1,DU35=0),0,DV35-1),0),INDIRECT("Ferien!$BD"&amp;(MATCH(DW$3,Ferien!$AH$5:$AH$44,0))+4)+1)</f>
        <v>0</v>
      </c>
      <c r="DX35" s="18">
        <f ca="1">IF(ISNA(MATCH(DX$3,Ferien!$AH$5:$AH$44,0)),IF(DW35&gt;0,IF(AND(DW35=1,DV35=0),0,DW35-1),0),INDIRECT("Ferien!$BD"&amp;(MATCH(DX$3,Ferien!$AH$5:$AH$44,0))+4)+1)</f>
        <v>0</v>
      </c>
      <c r="DY35" s="18">
        <f ca="1">IF(ISNA(MATCH(DY$3,Ferien!$AH$5:$AH$44,0)),IF(DX35&gt;0,IF(AND(DX35=1,DW35=0),0,DX35-1),0),INDIRECT("Ferien!$BD"&amp;(MATCH(DY$3,Ferien!$AH$5:$AH$44,0))+4)+1)</f>
        <v>0</v>
      </c>
      <c r="DZ35" s="18">
        <f ca="1">IF(ISNA(MATCH(DZ$3,Ferien!$AH$5:$AH$44,0)),IF(DY35&gt;0,IF(AND(DY35=1,DX35=0),0,DY35-1),0),INDIRECT("Ferien!$BD"&amp;(MATCH(DZ$3,Ferien!$AH$5:$AH$44,0))+4)+1)</f>
        <v>0</v>
      </c>
      <c r="EA35" s="18">
        <f ca="1">IF(ISNA(MATCH(EA$3,Ferien!$AH$5:$AH$44,0)),IF(DZ35&gt;0,IF(AND(DZ35=1,DY35=0),0,DZ35-1),0),INDIRECT("Ferien!$BD"&amp;(MATCH(EA$3,Ferien!$AH$5:$AH$44,0))+4)+1)</f>
        <v>0</v>
      </c>
      <c r="EB35" s="18">
        <f ca="1">IF(ISNA(MATCH(EB$3,Ferien!$AH$5:$AH$44,0)),IF(EA35&gt;0,IF(AND(EA35=1,DZ35=0),0,EA35-1),0),INDIRECT("Ferien!$BD"&amp;(MATCH(EB$3,Ferien!$AH$5:$AH$44,0))+4)+1)</f>
        <v>0</v>
      </c>
      <c r="EC35" s="18">
        <f ca="1">IF(ISNA(MATCH(EC$3,Ferien!$AH$5:$AH$44,0)),IF(EB35&gt;0,IF(AND(EB35=1,EA35=0),0,EB35-1),0),INDIRECT("Ferien!$BD"&amp;(MATCH(EC$3,Ferien!$AH$5:$AH$44,0))+4)+1)</f>
        <v>0</v>
      </c>
      <c r="ED35" s="18">
        <f ca="1">IF(ISNA(MATCH(ED$3,Ferien!$AH$5:$AH$44,0)),IF(EC35&gt;0,IF(AND(EC35=1,EB35=0),0,EC35-1),0),INDIRECT("Ferien!$BD"&amp;(MATCH(ED$3,Ferien!$AH$5:$AH$44,0))+4)+1)</f>
        <v>0</v>
      </c>
      <c r="EE35" s="18">
        <f ca="1">IF(ISNA(MATCH(EE$3,Ferien!$AH$5:$AH$44,0)),IF(ED35&gt;0,IF(AND(ED35=1,EC35=0),0,ED35-1),0),INDIRECT("Ferien!$BD"&amp;(MATCH(EE$3,Ferien!$AH$5:$AH$44,0))+4)+1)</f>
        <v>0</v>
      </c>
      <c r="EF35" s="18">
        <f ca="1">IF(ISNA(MATCH(EF$3,Ferien!$AH$5:$AH$44,0)),IF(EE35&gt;0,IF(AND(EE35=1,ED35=0),0,EE35-1),0),INDIRECT("Ferien!$BD"&amp;(MATCH(EF$3,Ferien!$AH$5:$AH$44,0))+4)+1)</f>
        <v>0</v>
      </c>
      <c r="EG35" s="18">
        <f ca="1">IF(ISNA(MATCH(EG$3,Ferien!$AH$5:$AH$44,0)),IF(EF35&gt;0,IF(AND(EF35=1,EE35=0),0,EF35-1),0),INDIRECT("Ferien!$BD"&amp;(MATCH(EG$3,Ferien!$AH$5:$AH$44,0))+4)+1)</f>
        <v>0</v>
      </c>
      <c r="EH35" s="18">
        <f ca="1">IF(ISNA(MATCH(EH$3,Ferien!$AH$5:$AH$44,0)),IF(EG35&gt;0,IF(AND(EG35=1,EF35=0),0,EG35-1),0),INDIRECT("Ferien!$BD"&amp;(MATCH(EH$3,Ferien!$AH$5:$AH$44,0))+4)+1)</f>
        <v>0</v>
      </c>
      <c r="EI35" s="18">
        <f ca="1">IF(ISNA(MATCH(EI$3,Ferien!$AH$5:$AH$44,0)),IF(EH35&gt;0,IF(AND(EH35=1,EG35=0),0,EH35-1),0),INDIRECT("Ferien!$BD"&amp;(MATCH(EI$3,Ferien!$AH$5:$AH$44,0))+4)+1)</f>
        <v>0</v>
      </c>
      <c r="EJ35" s="18">
        <f ca="1">IF(ISNA(MATCH(EJ$3,Ferien!$AH$5:$AH$44,0)),IF(EI35&gt;0,IF(AND(EI35=1,EH35=0),0,EI35-1),0),INDIRECT("Ferien!$BD"&amp;(MATCH(EJ$3,Ferien!$AH$5:$AH$44,0))+4)+1)</f>
        <v>0</v>
      </c>
      <c r="EK35" s="18">
        <f ca="1">IF(ISNA(MATCH(EK$3,Ferien!$AH$5:$AH$44,0)),IF(EJ35&gt;0,IF(AND(EJ35=1,EI35=0),0,EJ35-1),0),INDIRECT("Ferien!$BD"&amp;(MATCH(EK$3,Ferien!$AH$5:$AH$44,0))+4)+1)</f>
        <v>0</v>
      </c>
      <c r="EL35" s="18">
        <f ca="1">IF(ISNA(MATCH(EL$3,Ferien!$AH$5:$AH$44,0)),IF(EK35&gt;0,IF(AND(EK35=1,EJ35=0),0,EK35-1),0),INDIRECT("Ferien!$BD"&amp;(MATCH(EL$3,Ferien!$AH$5:$AH$44,0))+4)+1)</f>
        <v>0</v>
      </c>
      <c r="EM35" s="18">
        <f ca="1">IF(ISNA(MATCH(EM$3,Ferien!$AH$5:$AH$44,0)),IF(EL35&gt;0,IF(AND(EL35=1,EK35=0),0,EL35-1),0),INDIRECT("Ferien!$BD"&amp;(MATCH(EM$3,Ferien!$AH$5:$AH$44,0))+4)+1)</f>
        <v>0</v>
      </c>
      <c r="EN35" s="18">
        <f ca="1">IF(ISNA(MATCH(EN$3,Ferien!$AH$5:$AH$44,0)),IF(EM35&gt;0,IF(AND(EM35=1,EL35=0),0,EM35-1),0),INDIRECT("Ferien!$BD"&amp;(MATCH(EN$3,Ferien!$AH$5:$AH$44,0))+4)+1)</f>
        <v>0</v>
      </c>
      <c r="EO35" s="18">
        <f ca="1">IF(ISNA(MATCH(EO$3,Ferien!$AH$5:$AH$44,0)),IF(EN35&gt;0,IF(AND(EN35=1,EM35=0),0,EN35-1),0),INDIRECT("Ferien!$BD"&amp;(MATCH(EO$3,Ferien!$AH$5:$AH$44,0))+4)+1)</f>
        <v>0</v>
      </c>
      <c r="EP35" s="18">
        <f ca="1">IF(ISNA(MATCH(EP$3,Ferien!$AH$5:$AH$44,0)),IF(EO35&gt;0,IF(AND(EO35=1,EN35=0),0,EO35-1),0),INDIRECT("Ferien!$BD"&amp;(MATCH(EP$3,Ferien!$AH$5:$AH$44,0))+4)+1)</f>
        <v>0</v>
      </c>
      <c r="EQ35" s="18">
        <f ca="1">IF(ISNA(MATCH(EQ$3,Ferien!$AH$5:$AH$44,0)),IF(EP35&gt;0,IF(AND(EP35=1,EO35=0),0,EP35-1),0),INDIRECT("Ferien!$BD"&amp;(MATCH(EQ$3,Ferien!$AH$5:$AH$44,0))+4)+1)</f>
        <v>0</v>
      </c>
      <c r="ER35" s="18">
        <f ca="1">IF(ISNA(MATCH(ER$3,Ferien!$AH$5:$AH$44,0)),IF(EQ35&gt;0,IF(AND(EQ35=1,EP35=0),0,EQ35-1),0),INDIRECT("Ferien!$BD"&amp;(MATCH(ER$3,Ferien!$AH$5:$AH$44,0))+4)+1)</f>
        <v>0</v>
      </c>
      <c r="ES35" s="18">
        <f ca="1">IF(ISNA(MATCH(ES$3,Ferien!$AH$5:$AH$44,0)),IF(ER35&gt;0,IF(AND(ER35=1,EQ35=0),0,ER35-1),0),INDIRECT("Ferien!$BD"&amp;(MATCH(ES$3,Ferien!$AH$5:$AH$44,0))+4)+1)</f>
        <v>0</v>
      </c>
      <c r="ET35" s="18">
        <f ca="1">IF(ISNA(MATCH(ET$3,Ferien!$AH$5:$AH$44,0)),IF(ES35&gt;0,IF(AND(ES35=1,ER35=0),0,ES35-1),0),INDIRECT("Ferien!$BD"&amp;(MATCH(ET$3,Ferien!$AH$5:$AH$44,0))+4)+1)</f>
        <v>0</v>
      </c>
      <c r="EU35" s="18">
        <f ca="1">IF(ISNA(MATCH(EU$3,Ferien!$AH$5:$AH$44,0)),IF(ET35&gt;0,IF(AND(ET35=1,ES35=0),0,ET35-1),0),INDIRECT("Ferien!$BD"&amp;(MATCH(EU$3,Ferien!$AH$5:$AH$44,0))+4)+1)</f>
        <v>0</v>
      </c>
      <c r="EV35" s="18">
        <f ca="1">IF(ISNA(MATCH(EV$3,Ferien!$AH$5:$AH$44,0)),IF(EU35&gt;0,IF(AND(EU35=1,ET35=0),0,EU35-1),0),INDIRECT("Ferien!$BD"&amp;(MATCH(EV$3,Ferien!$AH$5:$AH$44,0))+4)+1)</f>
        <v>0</v>
      </c>
      <c r="EW35" s="18">
        <f ca="1">IF(ISNA(MATCH(EW$3,Ferien!$AH$5:$AH$44,0)),IF(EV35&gt;0,IF(AND(EV35=1,EU35=0),0,EV35-1),0),INDIRECT("Ferien!$BD"&amp;(MATCH(EW$3,Ferien!$AH$5:$AH$44,0))+4)+1)</f>
        <v>0</v>
      </c>
      <c r="EX35" s="18">
        <f ca="1">IF(ISNA(MATCH(EX$3,Ferien!$AH$5:$AH$44,0)),IF(EW35&gt;0,IF(AND(EW35=1,EV35=0),0,EW35-1),0),INDIRECT("Ferien!$BD"&amp;(MATCH(EX$3,Ferien!$AH$5:$AH$44,0))+4)+1)</f>
        <v>0</v>
      </c>
      <c r="EY35" s="18">
        <f ca="1">IF(ISNA(MATCH(EY$3,Ferien!$AH$5:$AH$44,0)),IF(EX35&gt;0,IF(AND(EX35=1,EW35=0),0,EX35-1),0),INDIRECT("Ferien!$BD"&amp;(MATCH(EY$3,Ferien!$AH$5:$AH$44,0))+4)+1)</f>
        <v>0</v>
      </c>
      <c r="EZ35" s="18">
        <f ca="1">IF(ISNA(MATCH(EZ$3,Ferien!$AH$5:$AH$44,0)),IF(EY35&gt;0,IF(AND(EY35=1,EX35=0),0,EY35-1),0),INDIRECT("Ferien!$BD"&amp;(MATCH(EZ$3,Ferien!$AH$5:$AH$44,0))+4)+1)</f>
        <v>0</v>
      </c>
      <c r="FA35" s="18">
        <f ca="1">IF(ISNA(MATCH(FA$3,Ferien!$AH$5:$AH$44,0)),IF(EZ35&gt;0,IF(AND(EZ35=1,EY35=0),0,EZ35-1),0),INDIRECT("Ferien!$BD"&amp;(MATCH(FA$3,Ferien!$AH$5:$AH$44,0))+4)+1)</f>
        <v>0</v>
      </c>
      <c r="FB35" s="18">
        <f ca="1">IF(ISNA(MATCH(FB$3,Ferien!$AH$5:$AH$44,0)),IF(FA35&gt;0,IF(AND(FA35=1,EZ35=0),0,FA35-1),0),INDIRECT("Ferien!$BD"&amp;(MATCH(FB$3,Ferien!$AH$5:$AH$44,0))+4)+1)</f>
        <v>0</v>
      </c>
      <c r="FC35" s="18">
        <f ca="1">IF(ISNA(MATCH(FC$3,Ferien!$AH$5:$AH$44,0)),IF(FB35&gt;0,IF(AND(FB35=1,FA35=0),0,FB35-1),0),INDIRECT("Ferien!$BD"&amp;(MATCH(FC$3,Ferien!$AH$5:$AH$44,0))+4)+1)</f>
        <v>0</v>
      </c>
      <c r="FD35" s="18">
        <f ca="1">IF(ISNA(MATCH(FD$3,Ferien!$AH$5:$AH$44,0)),IF(FC35&gt;0,IF(AND(FC35=1,FB35=0),0,FC35-1),0),INDIRECT("Ferien!$BD"&amp;(MATCH(FD$3,Ferien!$AH$5:$AH$44,0))+4)+1)</f>
        <v>0</v>
      </c>
      <c r="FE35" s="18">
        <f ca="1">IF(ISNA(MATCH(FE$3,Ferien!$AH$5:$AH$44,0)),IF(FD35&gt;0,IF(AND(FD35=1,FC35=0),0,FD35-1),0),INDIRECT("Ferien!$BD"&amp;(MATCH(FE$3,Ferien!$AH$5:$AH$44,0))+4)+1)</f>
        <v>0</v>
      </c>
      <c r="FF35" s="18">
        <f ca="1">IF(ISNA(MATCH(FF$3,Ferien!$AH$5:$AH$44,0)),IF(FE35&gt;0,IF(AND(FE35=1,FD35=0),0,FE35-1),0),INDIRECT("Ferien!$BD"&amp;(MATCH(FF$3,Ferien!$AH$5:$AH$44,0))+4)+1)</f>
        <v>0</v>
      </c>
      <c r="FG35" s="18">
        <f ca="1">IF(ISNA(MATCH(FG$3,Ferien!$AH$5:$AH$44,0)),IF(FF35&gt;0,IF(AND(FF35=1,FE35=0),0,FF35-1),0),INDIRECT("Ferien!$BD"&amp;(MATCH(FG$3,Ferien!$AH$5:$AH$44,0))+4)+1)</f>
        <v>0</v>
      </c>
      <c r="FH35" s="18">
        <f ca="1">IF(ISNA(MATCH(FH$3,Ferien!$AH$5:$AH$44,0)),IF(FG35&gt;0,IF(AND(FG35=1,FF35=0),0,FG35-1),0),INDIRECT("Ferien!$BD"&amp;(MATCH(FH$3,Ferien!$AH$5:$AH$44,0))+4)+1)</f>
        <v>0</v>
      </c>
      <c r="FI35" s="18">
        <f ca="1">IF(ISNA(MATCH(FI$3,Ferien!$AH$5:$AH$44,0)),IF(FH35&gt;0,IF(AND(FH35=1,FG35=0),0,FH35-1),0),INDIRECT("Ferien!$BD"&amp;(MATCH(FI$3,Ferien!$AH$5:$AH$44,0))+4)+1)</f>
        <v>0</v>
      </c>
      <c r="FJ35" s="18">
        <f ca="1">IF(ISNA(MATCH(FJ$3,Ferien!$AH$5:$AH$44,0)),IF(FI35&gt;0,IF(AND(FI35=1,FH35=0),0,FI35-1),0),INDIRECT("Ferien!$BD"&amp;(MATCH(FJ$3,Ferien!$AH$5:$AH$44,0))+4)+1)</f>
        <v>0</v>
      </c>
      <c r="FK35" s="18">
        <f ca="1">IF(ISNA(MATCH(FK$3,Ferien!$AH$5:$AH$44,0)),IF(FJ35&gt;0,IF(AND(FJ35=1,FI35=0),0,FJ35-1),0),INDIRECT("Ferien!$BD"&amp;(MATCH(FK$3,Ferien!$AH$5:$AH$44,0))+4)+1)</f>
        <v>0</v>
      </c>
      <c r="FL35" s="18">
        <f ca="1">IF(ISNA(MATCH(FL$3,Ferien!$AH$5:$AH$44,0)),IF(FK35&gt;0,IF(AND(FK35=1,FJ35=0),0,FK35-1),0),INDIRECT("Ferien!$BD"&amp;(MATCH(FL$3,Ferien!$AH$5:$AH$44,0))+4)+1)</f>
        <v>0</v>
      </c>
      <c r="FM35" s="18">
        <f ca="1">IF(ISNA(MATCH(FM$3,Ferien!$AH$5:$AH$44,0)),IF(FL35&gt;0,IF(AND(FL35=1,FK35=0),0,FL35-1),0),INDIRECT("Ferien!$BD"&amp;(MATCH(FM$3,Ferien!$AH$5:$AH$44,0))+4)+1)</f>
        <v>0</v>
      </c>
      <c r="FN35" s="18">
        <f ca="1">IF(ISNA(MATCH(FN$3,Ferien!$AH$5:$AH$44,0)),IF(FM35&gt;0,IF(AND(FM35=1,FL35=0),0,FM35-1),0),INDIRECT("Ferien!$BD"&amp;(MATCH(FN$3,Ferien!$AH$5:$AH$44,0))+4)+1)</f>
        <v>0</v>
      </c>
      <c r="FO35" s="18">
        <f ca="1">IF(ISNA(MATCH(FO$3,Ferien!$AH$5:$AH$44,0)),IF(FN35&gt;0,IF(AND(FN35=1,FM35=0),0,FN35-1),0),INDIRECT("Ferien!$BD"&amp;(MATCH(FO$3,Ferien!$AH$5:$AH$44,0))+4)+1)</f>
        <v>0</v>
      </c>
      <c r="FP35" s="18">
        <f ca="1">IF(ISNA(MATCH(FP$3,Ferien!$AH$5:$AH$44,0)),IF(FO35&gt;0,IF(AND(FO35=1,FN35=0),0,FO35-1),0),INDIRECT("Ferien!$BD"&amp;(MATCH(FP$3,Ferien!$AH$5:$AH$44,0))+4)+1)</f>
        <v>0</v>
      </c>
      <c r="FQ35" s="18">
        <f ca="1">IF(ISNA(MATCH(FQ$3,Ferien!$AH$5:$AH$44,0)),IF(FP35&gt;0,IF(AND(FP35=1,FO35=0),0,FP35-1),0),INDIRECT("Ferien!$BD"&amp;(MATCH(FQ$3,Ferien!$AH$5:$AH$44,0))+4)+1)</f>
        <v>0</v>
      </c>
      <c r="FR35" s="18">
        <f ca="1">IF(ISNA(MATCH(FR$3,Ferien!$AH$5:$AH$44,0)),IF(FQ35&gt;0,IF(AND(FQ35=1,FP35=0),0,FQ35-1),0),INDIRECT("Ferien!$BD"&amp;(MATCH(FR$3,Ferien!$AH$5:$AH$44,0))+4)+1)</f>
        <v>0</v>
      </c>
      <c r="FS35" s="18">
        <f ca="1">IF(ISNA(MATCH(FS$3,Ferien!$AH$5:$AH$44,0)),IF(FR35&gt;0,IF(AND(FR35=1,FQ35=0),0,FR35-1),0),INDIRECT("Ferien!$BD"&amp;(MATCH(FS$3,Ferien!$AH$5:$AH$44,0))+4)+1)</f>
        <v>0</v>
      </c>
      <c r="FT35" s="18">
        <f ca="1">IF(ISNA(MATCH(FT$3,Ferien!$AH$5:$AH$44,0)),IF(FS35&gt;0,IF(AND(FS35=1,FR35=0),0,FS35-1),0),INDIRECT("Ferien!$BD"&amp;(MATCH(FT$3,Ferien!$AH$5:$AH$44,0))+4)+1)</f>
        <v>0</v>
      </c>
      <c r="FU35" s="18">
        <f ca="1">IF(ISNA(MATCH(FU$3,Ferien!$AH$5:$AH$44,0)),IF(FT35&gt;0,IF(AND(FT35=1,FS35=0),0,FT35-1),0),INDIRECT("Ferien!$BD"&amp;(MATCH(FU$3,Ferien!$AH$5:$AH$44,0))+4)+1)</f>
        <v>0</v>
      </c>
      <c r="FV35" s="18">
        <f ca="1">IF(ISNA(MATCH(FV$3,Ferien!$AH$5:$AH$44,0)),IF(FU35&gt;0,IF(AND(FU35=1,FT35=0),0,FU35-1),0),INDIRECT("Ferien!$BD"&amp;(MATCH(FV$3,Ferien!$AH$5:$AH$44,0))+4)+1)</f>
        <v>0</v>
      </c>
      <c r="FW35" s="18">
        <f ca="1">IF(ISNA(MATCH(FW$3,Ferien!$AH$5:$AH$44,0)),IF(FV35&gt;0,IF(AND(FV35=1,FU35=0),0,FV35-1),0),INDIRECT("Ferien!$BD"&amp;(MATCH(FW$3,Ferien!$AH$5:$AH$44,0))+4)+1)</f>
        <v>0</v>
      </c>
      <c r="FX35" s="18">
        <f ca="1">IF(ISNA(MATCH(FX$3,Ferien!$AH$5:$AH$44,0)),IF(FW35&gt;0,IF(AND(FW35=1,FV35=0),0,FW35-1),0),INDIRECT("Ferien!$BD"&amp;(MATCH(FX$3,Ferien!$AH$5:$AH$44,0))+4)+1)</f>
        <v>0</v>
      </c>
      <c r="FY35" s="18">
        <f ca="1">IF(ISNA(MATCH(FY$3,Ferien!$AH$5:$AH$44,0)),IF(FX35&gt;0,IF(AND(FX35=1,FW35=0),0,FX35-1),0),INDIRECT("Ferien!$BD"&amp;(MATCH(FY$3,Ferien!$AH$5:$AH$44,0))+4)+1)</f>
        <v>0</v>
      </c>
      <c r="FZ35" s="18">
        <f ca="1">IF(ISNA(MATCH(FZ$3,Ferien!$AH$5:$AH$44,0)),IF(FY35&gt;0,IF(AND(FY35=1,FX35=0),0,FY35-1),0),INDIRECT("Ferien!$BD"&amp;(MATCH(FZ$3,Ferien!$AH$5:$AH$44,0))+4)+1)</f>
        <v>0</v>
      </c>
      <c r="GA35" s="18">
        <f ca="1">IF(ISNA(MATCH(GA$3,Ferien!$AH$5:$AH$44,0)),IF(FZ35&gt;0,IF(AND(FZ35=1,FY35=0),0,FZ35-1),0),INDIRECT("Ferien!$BD"&amp;(MATCH(GA$3,Ferien!$AH$5:$AH$44,0))+4)+1)</f>
        <v>0</v>
      </c>
      <c r="GB35" s="18">
        <f ca="1">IF(ISNA(MATCH(GB$3,Ferien!$AH$5:$AH$44,0)),IF(GA35&gt;0,IF(AND(GA35=1,FZ35=0),0,GA35-1),0),INDIRECT("Ferien!$BD"&amp;(MATCH(GB$3,Ferien!$AH$5:$AH$44,0))+4)+1)</f>
        <v>0</v>
      </c>
      <c r="GC35" s="18">
        <f ca="1">IF(ISNA(MATCH(GC$3,Ferien!$AH$5:$AH$44,0)),IF(GB35&gt;0,IF(AND(GB35=1,GA35=0),0,GB35-1),0),INDIRECT("Ferien!$BD"&amp;(MATCH(GC$3,Ferien!$AH$5:$AH$44,0))+4)+1)</f>
        <v>0</v>
      </c>
      <c r="GD35" s="18">
        <f ca="1">IF(ISNA(MATCH(GD$3,Ferien!$AH$5:$AH$44,0)),IF(GC35&gt;0,IF(AND(GC35=1,GB35=0),0,GC35-1),0),INDIRECT("Ferien!$BD"&amp;(MATCH(GD$3,Ferien!$AH$5:$AH$44,0))+4)+1)</f>
        <v>0</v>
      </c>
      <c r="GE35" s="18">
        <f ca="1">IF(ISNA(MATCH(GE$3,Ferien!$AH$5:$AH$44,0)),IF(GD35&gt;0,IF(AND(GD35=1,GC35=0),0,GD35-1),0),INDIRECT("Ferien!$BD"&amp;(MATCH(GE$3,Ferien!$AH$5:$AH$44,0))+4)+1)</f>
        <v>0</v>
      </c>
      <c r="GF35" s="18">
        <f ca="1">IF(ISNA(MATCH(GF$3,Ferien!$AH$5:$AH$44,0)),IF(GE35&gt;0,IF(AND(GE35=1,GD35=0),0,GE35-1),0),INDIRECT("Ferien!$BD"&amp;(MATCH(GF$3,Ferien!$AH$5:$AH$44,0))+4)+1)</f>
        <v>0</v>
      </c>
      <c r="GG35" s="18">
        <f ca="1">IF(ISNA(MATCH(GG$3,Ferien!$AH$5:$AH$44,0)),IF(GF35&gt;0,IF(AND(GF35=1,GE35=0),0,GF35-1),0),INDIRECT("Ferien!$BD"&amp;(MATCH(GG$3,Ferien!$AH$5:$AH$44,0))+4)+1)</f>
        <v>0</v>
      </c>
      <c r="GH35" s="18">
        <f ca="1">IF(ISNA(MATCH(GH$3,Ferien!$AH$5:$AH$44,0)),IF(GG35&gt;0,IF(AND(GG35=1,GF35=0),0,GG35-1),0),INDIRECT("Ferien!$BD"&amp;(MATCH(GH$3,Ferien!$AH$5:$AH$44,0))+4)+1)</f>
        <v>0</v>
      </c>
      <c r="GI35" s="18">
        <f ca="1">IF(ISNA(MATCH(GI$3,Ferien!$AH$5:$AH$44,0)),IF(GH35&gt;0,IF(AND(GH35=1,GG35=0),0,GH35-1),0),INDIRECT("Ferien!$BD"&amp;(MATCH(GI$3,Ferien!$AH$5:$AH$44,0))+4)+1)</f>
        <v>0</v>
      </c>
      <c r="GJ35" s="18">
        <f ca="1">IF(ISNA(MATCH(GJ$3,Ferien!$AH$5:$AH$44,0)),IF(GI35&gt;0,IF(AND(GI35=1,GH35=0),0,GI35-1),0),INDIRECT("Ferien!$BD"&amp;(MATCH(GJ$3,Ferien!$AH$5:$AH$44,0))+4)+1)</f>
        <v>0</v>
      </c>
      <c r="GK35" s="18">
        <f ca="1">IF(ISNA(MATCH(GK$3,Ferien!$AH$5:$AH$44,0)),IF(GJ35&gt;0,IF(AND(GJ35=1,GI35=0),0,GJ35-1),0),INDIRECT("Ferien!$BD"&amp;(MATCH(GK$3,Ferien!$AH$5:$AH$44,0))+4)+1)</f>
        <v>0</v>
      </c>
      <c r="GL35" s="18">
        <f ca="1">IF(ISNA(MATCH(GL$3,Ferien!$AH$5:$AH$44,0)),IF(GK35&gt;0,IF(AND(GK35=1,GJ35=0),0,GK35-1),0),INDIRECT("Ferien!$BD"&amp;(MATCH(GL$3,Ferien!$AH$5:$AH$44,0))+4)+1)</f>
        <v>0</v>
      </c>
      <c r="GM35" s="18">
        <f ca="1">IF(ISNA(MATCH(GM$3,Ferien!$AH$5:$AH$44,0)),IF(GL35&gt;0,IF(AND(GL35=1,GK35=0),0,GL35-1),0),INDIRECT("Ferien!$BD"&amp;(MATCH(GM$3,Ferien!$AH$5:$AH$44,0))+4)+1)</f>
        <v>0</v>
      </c>
      <c r="GN35" s="18">
        <f ca="1">IF(ISNA(MATCH(GN$3,Ferien!$AH$5:$AH$44,0)),IF(GM35&gt;0,IF(AND(GM35=1,GL35=0),0,GM35-1),0),INDIRECT("Ferien!$BD"&amp;(MATCH(GN$3,Ferien!$AH$5:$AH$44,0))+4)+1)</f>
        <v>0</v>
      </c>
      <c r="GO35" s="18">
        <f ca="1">IF(ISNA(MATCH(GO$3,Ferien!$AH$5:$AH$44,0)),IF(GN35&gt;0,IF(AND(GN35=1,GM35=0),0,GN35-1),0),INDIRECT("Ferien!$BD"&amp;(MATCH(GO$3,Ferien!$AH$5:$AH$44,0))+4)+1)</f>
        <v>0</v>
      </c>
      <c r="GP35" s="18">
        <f ca="1">IF(ISNA(MATCH(GP$3,Ferien!$AH$5:$AH$44,0)),IF(GO35&gt;0,IF(AND(GO35=1,GN35=0),0,GO35-1),0),INDIRECT("Ferien!$BD"&amp;(MATCH(GP$3,Ferien!$AH$5:$AH$44,0))+4)+1)</f>
        <v>0</v>
      </c>
      <c r="GQ35" s="18">
        <f ca="1">IF(ISNA(MATCH(GQ$3,Ferien!$AH$5:$AH$44,0)),IF(GP35&gt;0,IF(AND(GP35=1,GO35=0),0,GP35-1),0),INDIRECT("Ferien!$BD"&amp;(MATCH(GQ$3,Ferien!$AH$5:$AH$44,0))+4)+1)</f>
        <v>0</v>
      </c>
      <c r="GR35" s="18">
        <f ca="1">IF(ISNA(MATCH(GR$3,Ferien!$AH$5:$AH$44,0)),IF(GQ35&gt;0,IF(AND(GQ35=1,GP35=0),0,GQ35-1),0),INDIRECT("Ferien!$BD"&amp;(MATCH(GR$3,Ferien!$AH$5:$AH$44,0))+4)+1)</f>
        <v>0</v>
      </c>
      <c r="GS35" s="18">
        <f ca="1">IF(ISNA(MATCH(GS$3,Ferien!$AH$5:$AH$44,0)),IF(GR35&gt;0,IF(AND(GR35=1,GQ35=0),0,GR35-1),0),INDIRECT("Ferien!$BD"&amp;(MATCH(GS$3,Ferien!$AH$5:$AH$44,0))+4)+1)</f>
        <v>0</v>
      </c>
      <c r="GT35" s="18">
        <f ca="1">IF(ISNA(MATCH(GT$3,Ferien!$AH$5:$AH$44,0)),IF(GS35&gt;0,IF(AND(GS35=1,GR35=0),0,GS35-1),0),INDIRECT("Ferien!$BD"&amp;(MATCH(GT$3,Ferien!$AH$5:$AH$44,0))+4)+1)</f>
        <v>0</v>
      </c>
      <c r="GU35" s="18">
        <f ca="1">IF(ISNA(MATCH(GU$3,Ferien!$AH$5:$AH$44,0)),IF(GT35&gt;0,IF(AND(GT35=1,GS35=0),0,GT35-1),0),INDIRECT("Ferien!$BD"&amp;(MATCH(GU$3,Ferien!$AH$5:$AH$44,0))+4)+1)</f>
        <v>0</v>
      </c>
      <c r="GV35" s="18">
        <f ca="1">IF(ISNA(MATCH(GV$3,Ferien!$AH$5:$AH$44,0)),IF(GU35&gt;0,IF(AND(GU35=1,GT35=0),0,GU35-1),0),INDIRECT("Ferien!$BD"&amp;(MATCH(GV$3,Ferien!$AH$5:$AH$44,0))+4)+1)</f>
        <v>0</v>
      </c>
      <c r="GW35" s="18">
        <f ca="1">IF(ISNA(MATCH(GW$3,Ferien!$AH$5:$AH$44,0)),IF(GV35&gt;0,IF(AND(GV35=1,GU35=0),0,GV35-1),0),INDIRECT("Ferien!$BD"&amp;(MATCH(GW$3,Ferien!$AH$5:$AH$44,0))+4)+1)</f>
        <v>0</v>
      </c>
      <c r="GX35" s="18">
        <f ca="1">IF(ISNA(MATCH(GX$3,Ferien!$AH$5:$AH$44,0)),IF(GW35&gt;0,IF(AND(GW35=1,GV35=0),0,GW35-1),0),INDIRECT("Ferien!$BD"&amp;(MATCH(GX$3,Ferien!$AH$5:$AH$44,0))+4)+1)</f>
        <v>0</v>
      </c>
      <c r="GY35" s="18">
        <f ca="1">IF(ISNA(MATCH(GY$3,Ferien!$AH$5:$AH$44,0)),IF(GX35&gt;0,IF(AND(GX35=1,GW35=0),0,GX35-1),0),INDIRECT("Ferien!$BD"&amp;(MATCH(GY$3,Ferien!$AH$5:$AH$44,0))+4)+1)</f>
        <v>0</v>
      </c>
      <c r="GZ35" s="18">
        <f ca="1">IF(ISNA(MATCH(GZ$3,Ferien!$AH$5:$AH$44,0)),IF(GY35&gt;0,IF(AND(GY35=1,GX35=0),0,GY35-1),0),INDIRECT("Ferien!$BD"&amp;(MATCH(GZ$3,Ferien!$AH$5:$AH$44,0))+4)+1)</f>
        <v>0</v>
      </c>
      <c r="HA35" s="18">
        <f ca="1">IF(ISNA(MATCH(HA$3,Ferien!$AH$5:$AH$44,0)),IF(GZ35&gt;0,IF(AND(GZ35=1,GY35=0),0,GZ35-1),0),INDIRECT("Ferien!$BD"&amp;(MATCH(HA$3,Ferien!$AH$5:$AH$44,0))+4)+1)</f>
        <v>0</v>
      </c>
      <c r="HB35" s="18">
        <f ca="1">IF(ISNA(MATCH(HB$3,Ferien!$AH$5:$AH$44,0)),IF(HA35&gt;0,IF(AND(HA35=1,GZ35=0),0,HA35-1),0),INDIRECT("Ferien!$BD"&amp;(MATCH(HB$3,Ferien!$AH$5:$AH$44,0))+4)+1)</f>
        <v>0</v>
      </c>
      <c r="HC35" s="18">
        <f ca="1">IF(ISNA(MATCH(HC$3,Ferien!$AH$5:$AH$44,0)),IF(HB35&gt;0,IF(AND(HB35=1,HA35=0),0,HB35-1),0),INDIRECT("Ferien!$BD"&amp;(MATCH(HC$3,Ferien!$AH$5:$AH$44,0))+4)+1)</f>
        <v>0</v>
      </c>
      <c r="HD35" s="18">
        <f ca="1">IF(ISNA(MATCH(HD$3,Ferien!$AH$5:$AH$44,0)),IF(HC35&gt;0,IF(AND(HC35=1,HB35=0),0,HC35-1),0),INDIRECT("Ferien!$BD"&amp;(MATCH(HD$3,Ferien!$AH$5:$AH$44,0))+4)+1)</f>
        <v>0</v>
      </c>
      <c r="HE35" s="18">
        <f ca="1">IF(ISNA(MATCH(HE$3,Ferien!$AH$5:$AH$44,0)),IF(HD35&gt;0,IF(AND(HD35=1,HC35=0),0,HD35-1),0),INDIRECT("Ferien!$BD"&amp;(MATCH(HE$3,Ferien!$AH$5:$AH$44,0))+4)+1)</f>
        <v>0</v>
      </c>
      <c r="HF35" s="18">
        <f ca="1">IF(ISNA(MATCH(HF$3,Ferien!$AH$5:$AH$44,0)),IF(HE35&gt;0,IF(AND(HE35=1,HD35=0),0,HE35-1),0),INDIRECT("Ferien!$BD"&amp;(MATCH(HF$3,Ferien!$AH$5:$AH$44,0))+4)+1)</f>
        <v>0</v>
      </c>
      <c r="HG35" s="18">
        <f ca="1">IF(ISNA(MATCH(HG$3,Ferien!$AH$5:$AH$44,0)),IF(HF35&gt;0,IF(AND(HF35=1,HE35=0),0,HF35-1),0),INDIRECT("Ferien!$BD"&amp;(MATCH(HG$3,Ferien!$AH$5:$AH$44,0))+4)+1)</f>
        <v>0</v>
      </c>
      <c r="HH35" s="18">
        <f ca="1">IF(ISNA(MATCH(HH$3,Ferien!$AH$5:$AH$44,0)),IF(HG35&gt;0,IF(AND(HG35=1,HF35=0),0,HG35-1),0),INDIRECT("Ferien!$BD"&amp;(MATCH(HH$3,Ferien!$AH$5:$AH$44,0))+4)+1)</f>
        <v>0</v>
      </c>
      <c r="HI35" s="18">
        <f ca="1">IF(ISNA(MATCH(HI$3,Ferien!$AH$5:$AH$44,0)),IF(HH35&gt;0,IF(AND(HH35=1,HG35=0),0,HH35-1),0),INDIRECT("Ferien!$BD"&amp;(MATCH(HI$3,Ferien!$AH$5:$AH$44,0))+4)+1)</f>
        <v>0</v>
      </c>
      <c r="HJ35" s="18">
        <f ca="1">IF(ISNA(MATCH(HJ$3,Ferien!$AH$5:$AH$44,0)),IF(HI35&gt;0,IF(AND(HI35=1,HH35=0),0,HI35-1),0),INDIRECT("Ferien!$BD"&amp;(MATCH(HJ$3,Ferien!$AH$5:$AH$44,0))+4)+1)</f>
        <v>0</v>
      </c>
      <c r="HK35" s="18">
        <f ca="1">IF(ISNA(MATCH(HK$3,Ferien!$AH$5:$AH$44,0)),IF(HJ35&gt;0,IF(AND(HJ35=1,HI35=0),0,HJ35-1),0),INDIRECT("Ferien!$BD"&amp;(MATCH(HK$3,Ferien!$AH$5:$AH$44,0))+4)+1)</f>
        <v>0</v>
      </c>
      <c r="HL35" s="18">
        <f ca="1">IF(ISNA(MATCH(HL$3,Ferien!$AH$5:$AH$44,0)),IF(HK35&gt;0,IF(AND(HK35=1,HJ35=0),0,HK35-1),0),INDIRECT("Ferien!$BD"&amp;(MATCH(HL$3,Ferien!$AH$5:$AH$44,0))+4)+1)</f>
        <v>0</v>
      </c>
      <c r="HM35" s="18">
        <f ca="1">IF(ISNA(MATCH(HM$3,Ferien!$AH$5:$AH$44,0)),IF(HL35&gt;0,IF(AND(HL35=1,HK35=0),0,HL35-1),0),INDIRECT("Ferien!$BD"&amp;(MATCH(HM$3,Ferien!$AH$5:$AH$44,0))+4)+1)</f>
        <v>0</v>
      </c>
      <c r="HN35" s="18">
        <f ca="1">IF(ISNA(MATCH(HN$3,Ferien!$AH$5:$AH$44,0)),IF(HM35&gt;0,IF(AND(HM35=1,HL35=0),0,HM35-1),0),INDIRECT("Ferien!$BD"&amp;(MATCH(HN$3,Ferien!$AH$5:$AH$44,0))+4)+1)</f>
        <v>0</v>
      </c>
      <c r="HO35" s="18">
        <f ca="1">IF(ISNA(MATCH(HO$3,Ferien!$AH$5:$AH$44,0)),IF(HN35&gt;0,IF(AND(HN35=1,HM35=0),0,HN35-1),0),INDIRECT("Ferien!$BD"&amp;(MATCH(HO$3,Ferien!$AH$5:$AH$44,0))+4)+1)</f>
        <v>0</v>
      </c>
      <c r="HP35" s="18">
        <f ca="1">IF(ISNA(MATCH(HP$3,Ferien!$AH$5:$AH$44,0)),IF(HO35&gt;0,IF(AND(HO35=1,HN35=0),0,HO35-1),0),INDIRECT("Ferien!$BD"&amp;(MATCH(HP$3,Ferien!$AH$5:$AH$44,0))+4)+1)</f>
        <v>0</v>
      </c>
      <c r="HQ35" s="18">
        <f ca="1">IF(ISNA(MATCH(HQ$3,Ferien!$AH$5:$AH$44,0)),IF(HP35&gt;0,IF(AND(HP35=1,HO35=0),0,HP35-1),0),INDIRECT("Ferien!$BD"&amp;(MATCH(HQ$3,Ferien!$AH$5:$AH$44,0))+4)+1)</f>
        <v>0</v>
      </c>
      <c r="HR35" s="18">
        <f ca="1">IF(ISNA(MATCH(HR$3,Ferien!$AH$5:$AH$44,0)),IF(HQ35&gt;0,IF(AND(HQ35=1,HP35=0),0,HQ35-1),0),INDIRECT("Ferien!$BD"&amp;(MATCH(HR$3,Ferien!$AH$5:$AH$44,0))+4)+1)</f>
        <v>0</v>
      </c>
      <c r="HS35" s="18">
        <f ca="1">IF(ISNA(MATCH(HS$3,Ferien!$AH$5:$AH$44,0)),IF(HR35&gt;0,IF(AND(HR35=1,HQ35=0),0,HR35-1),0),INDIRECT("Ferien!$BD"&amp;(MATCH(HS$3,Ferien!$AH$5:$AH$44,0))+4)+1)</f>
        <v>0</v>
      </c>
      <c r="HT35" s="18">
        <f ca="1">IF(ISNA(MATCH(HT$3,Ferien!$AH$5:$AH$44,0)),IF(HS35&gt;0,IF(AND(HS35=1,HR35=0),0,HS35-1),0),INDIRECT("Ferien!$BD"&amp;(MATCH(HT$3,Ferien!$AH$5:$AH$44,0))+4)+1)</f>
        <v>0</v>
      </c>
      <c r="HU35" s="18">
        <f ca="1">IF(ISNA(MATCH(HU$3,Ferien!$AH$5:$AH$44,0)),IF(HT35&gt;0,IF(AND(HT35=1,HS35=0),0,HT35-1),0),INDIRECT("Ferien!$BD"&amp;(MATCH(HU$3,Ferien!$AH$5:$AH$44,0))+4)+1)</f>
        <v>0</v>
      </c>
      <c r="HV35" s="18">
        <f ca="1">IF(ISNA(MATCH(HV$3,Ferien!$AH$5:$AH$44,0)),IF(HU35&gt;0,IF(AND(HU35=1,HT35=0),0,HU35-1),0),INDIRECT("Ferien!$BD"&amp;(MATCH(HV$3,Ferien!$AH$5:$AH$44,0))+4)+1)</f>
        <v>0</v>
      </c>
      <c r="HW35" s="18">
        <f ca="1">IF(ISNA(MATCH(HW$3,Ferien!$AH$5:$AH$44,0)),IF(HV35&gt;0,IF(AND(HV35=1,HU35=0),0,HV35-1),0),INDIRECT("Ferien!$BD"&amp;(MATCH(HW$3,Ferien!$AH$5:$AH$44,0))+4)+1)</f>
        <v>0</v>
      </c>
      <c r="HX35" s="18">
        <f ca="1">IF(ISNA(MATCH(HX$3,Ferien!$AH$5:$AH$44,0)),IF(HW35&gt;0,IF(AND(HW35=1,HV35=0),0,HW35-1),0),INDIRECT("Ferien!$BD"&amp;(MATCH(HX$3,Ferien!$AH$5:$AH$44,0))+4)+1)</f>
        <v>0</v>
      </c>
      <c r="HY35" s="18">
        <f ca="1">IF(ISNA(MATCH(HY$3,Ferien!$AH$5:$AH$44,0)),IF(HX35&gt;0,IF(AND(HX35=1,HW35=0),0,HX35-1),0),INDIRECT("Ferien!$BD"&amp;(MATCH(HY$3,Ferien!$AH$5:$AH$44,0))+4)+1)</f>
        <v>0</v>
      </c>
      <c r="HZ35" s="18">
        <f ca="1">IF(ISNA(MATCH(HZ$3,Ferien!$AH$5:$AH$44,0)),IF(HY35&gt;0,IF(AND(HY35=1,HX35=0),0,HY35-1),0),INDIRECT("Ferien!$BD"&amp;(MATCH(HZ$3,Ferien!$AH$5:$AH$44,0))+4)+1)</f>
        <v>0</v>
      </c>
      <c r="IA35" s="18">
        <f ca="1">IF(ISNA(MATCH(IA$3,Ferien!$AH$5:$AH$44,0)),IF(HZ35&gt;0,IF(AND(HZ35=1,HY35=0),0,HZ35-1),0),INDIRECT("Ferien!$BD"&amp;(MATCH(IA$3,Ferien!$AH$5:$AH$44,0))+4)+1)</f>
        <v>0</v>
      </c>
      <c r="IB35" s="18">
        <f ca="1">IF(ISNA(MATCH(IB$3,Ferien!$AH$5:$AH$44,0)),IF(IA35&gt;0,IF(AND(IA35=1,HZ35=0),0,IA35-1),0),INDIRECT("Ferien!$BD"&amp;(MATCH(IB$3,Ferien!$AH$5:$AH$44,0))+4)+1)</f>
        <v>0</v>
      </c>
      <c r="IC35" s="18">
        <f ca="1">IF(ISNA(MATCH(IC$3,Ferien!$AH$5:$AH$44,0)),IF(IB35&gt;0,IF(AND(IB35=1,IA35=0),0,IB35-1),0),INDIRECT("Ferien!$BD"&amp;(MATCH(IC$3,Ferien!$AH$5:$AH$44,0))+4)+1)</f>
        <v>0</v>
      </c>
      <c r="ID35" s="18">
        <f ca="1">IF(ISNA(MATCH(ID$3,Ferien!$AH$5:$AH$44,0)),IF(IC35&gt;0,IF(AND(IC35=1,IB35=0),0,IC35-1),0),INDIRECT("Ferien!$BD"&amp;(MATCH(ID$3,Ferien!$AH$5:$AH$44,0))+4)+1)</f>
        <v>0</v>
      </c>
      <c r="IE35" s="18">
        <f ca="1">IF(ISNA(MATCH(IE$3,Ferien!$AH$5:$AH$44,0)),IF(ID35&gt;0,IF(AND(ID35=1,IC35=0),0,ID35-1),0),INDIRECT("Ferien!$BD"&amp;(MATCH(IE$3,Ferien!$AH$5:$AH$44,0))+4)+1)</f>
        <v>0</v>
      </c>
      <c r="IF35" s="18">
        <f ca="1">IF(ISNA(MATCH(IF$3,Ferien!$AH$5:$AH$44,0)),IF(IE35&gt;0,IF(AND(IE35=1,ID35=0),0,IE35-1),0),INDIRECT("Ferien!$BD"&amp;(MATCH(IF$3,Ferien!$AH$5:$AH$44,0))+4)+1)</f>
        <v>0</v>
      </c>
      <c r="IG35" s="18">
        <f ca="1">IF(ISNA(MATCH(IG$3,Ferien!$AH$5:$AH$44,0)),IF(IF35&gt;0,IF(AND(IF35=1,IE35=0),0,IF35-1),0),INDIRECT("Ferien!$BD"&amp;(MATCH(IG$3,Ferien!$AH$5:$AH$44,0))+4)+1)</f>
        <v>0</v>
      </c>
      <c r="IH35" s="18">
        <f ca="1">IF(ISNA(MATCH(IH$3,Ferien!$AH$5:$AH$44,0)),IF(IG35&gt;0,IF(AND(IG35=1,IF35=0),0,IG35-1),0),INDIRECT("Ferien!$BD"&amp;(MATCH(IH$3,Ferien!$AH$5:$AH$44,0))+4)+1)</f>
        <v>0</v>
      </c>
      <c r="II35" s="18">
        <f ca="1">IF(ISNA(MATCH(II$3,Ferien!$AH$5:$AH$44,0)),IF(IH35&gt;0,IF(AND(IH35=1,IG35=0),0,IH35-1),0),INDIRECT("Ferien!$BD"&amp;(MATCH(II$3,Ferien!$AH$5:$AH$44,0))+4)+1)</f>
        <v>0</v>
      </c>
      <c r="IJ35" s="18">
        <f ca="1">IF(ISNA(MATCH(IJ$3,Ferien!$AH$5:$AH$44,0)),IF(II35&gt;0,IF(AND(II35=1,IH35=0),0,II35-1),0),INDIRECT("Ferien!$BD"&amp;(MATCH(IJ$3,Ferien!$AH$5:$AH$44,0))+4)+1)</f>
        <v>0</v>
      </c>
      <c r="IK35" s="18">
        <f ca="1">IF(ISNA(MATCH(IK$3,Ferien!$AH$5:$AH$44,0)),IF(IJ35&gt;0,IF(AND(IJ35=1,II35=0),0,IJ35-1),0),INDIRECT("Ferien!$BD"&amp;(MATCH(IK$3,Ferien!$AH$5:$AH$44,0))+4)+1)</f>
        <v>0</v>
      </c>
      <c r="IL35" s="18">
        <f ca="1">IF(ISNA(MATCH(IL$3,Ferien!$AH$5:$AH$44,0)),IF(IK35&gt;0,IF(AND(IK35=1,IJ35=0),0,IK35-1),0),INDIRECT("Ferien!$BD"&amp;(MATCH(IL$3,Ferien!$AH$5:$AH$44,0))+4)+1)</f>
        <v>0</v>
      </c>
      <c r="IM35" s="18">
        <f ca="1">IF(ISNA(MATCH(IM$3,Ferien!$AH$5:$AH$44,0)),IF(IL35&gt;0,IF(AND(IL35=1,IK35=0),0,IL35-1),0),INDIRECT("Ferien!$BD"&amp;(MATCH(IM$3,Ferien!$AH$5:$AH$44,0))+4)+1)</f>
        <v>0</v>
      </c>
      <c r="IN35" s="18">
        <f ca="1">IF(ISNA(MATCH(IN$3,Ferien!$AH$5:$AH$44,0)),IF(IM35&gt;0,IF(AND(IM35=1,IL35=0),0,IM35-1),0),INDIRECT("Ferien!$BD"&amp;(MATCH(IN$3,Ferien!$AH$5:$AH$44,0))+4)+1)</f>
        <v>0</v>
      </c>
      <c r="IO35" s="18">
        <f ca="1">IF(ISNA(MATCH(IO$3,Ferien!$AH$5:$AH$44,0)),IF(IN35&gt;0,IF(AND(IN35=1,IM35=0),0,IN35-1),0),INDIRECT("Ferien!$BD"&amp;(MATCH(IO$3,Ferien!$AH$5:$AH$44,0))+4)+1)</f>
        <v>0</v>
      </c>
      <c r="IP35" s="18">
        <f ca="1">IF(ISNA(MATCH(IP$3,Ferien!$AH$5:$AH$44,0)),IF(IO35&gt;0,IF(AND(IO35=1,IN35=0),0,IO35-1),0),INDIRECT("Ferien!$BD"&amp;(MATCH(IP$3,Ferien!$AH$5:$AH$44,0))+4)+1)</f>
        <v>0</v>
      </c>
      <c r="IQ35" s="18">
        <f ca="1">IF(ISNA(MATCH(IQ$3,Ferien!$AH$5:$AH$44,0)),IF(IP35&gt;0,IF(AND(IP35=1,IO35=0),0,IP35-1),0),INDIRECT("Ferien!$BD"&amp;(MATCH(IQ$3,Ferien!$AH$5:$AH$44,0))+4)+1)</f>
        <v>0</v>
      </c>
      <c r="IR35" s="18">
        <f ca="1">IF(ISNA(MATCH(IR$3,Ferien!$AH$5:$AH$44,0)),IF(IQ35&gt;0,IF(AND(IQ35=1,IP35=0),0,IQ35-1),0),INDIRECT("Ferien!$BD"&amp;(MATCH(IR$3,Ferien!$AH$5:$AH$44,0))+4)+1)</f>
        <v>0</v>
      </c>
      <c r="IS35" s="18">
        <f ca="1">IF(ISNA(MATCH(IS$3,Ferien!$AH$5:$AH$44,0)),IF(IR35&gt;0,IF(AND(IR35=1,IQ35=0),0,IR35-1),0),INDIRECT("Ferien!$BD"&amp;(MATCH(IS$3,Ferien!$AH$5:$AH$44,0))+4)+1)</f>
        <v>0</v>
      </c>
      <c r="IT35" s="18">
        <f ca="1">IF(ISNA(MATCH(IT$3,Ferien!$AH$5:$AH$44,0)),IF(IS35&gt;0,IF(AND(IS35=1,IR35=0),0,IS35-1),0),INDIRECT("Ferien!$BD"&amp;(MATCH(IT$3,Ferien!$AH$5:$AH$44,0))+4)+1)</f>
        <v>0</v>
      </c>
      <c r="IU35" s="18">
        <f ca="1">IF(ISNA(MATCH(IU$3,Ferien!$AH$5:$AH$44,0)),IF(IT35&gt;0,IF(AND(IT35=1,IS35=0),0,IT35-1),0),INDIRECT("Ferien!$BD"&amp;(MATCH(IU$3,Ferien!$AH$5:$AH$44,0))+4)+1)</f>
        <v>0</v>
      </c>
      <c r="IV35" s="18">
        <f ca="1">IF(ISNA(MATCH(IV$3,Ferien!$AH$5:$AH$44,0)),IF(IU35&gt;0,IF(AND(IU35=1,IT35=0),0,IU35-1),0),INDIRECT("Ferien!$BD"&amp;(MATCH(IV$3,Ferien!$AH$5:$AH$44,0))+4)+1)</f>
        <v>0</v>
      </c>
      <c r="IW35" s="18">
        <f ca="1">IF(ISNA(MATCH(IW$3,Ferien!$AH$5:$AH$44,0)),IF(IV35&gt;0,IF(AND(IV35=1,IU35=0),0,IV35-1),0),INDIRECT("Ferien!$BD"&amp;(MATCH(IW$3,Ferien!$AH$5:$AH$44,0))+4)+1)</f>
        <v>0</v>
      </c>
      <c r="IX35" s="18">
        <f ca="1">IF(ISNA(MATCH(IX$3,Ferien!$AH$5:$AH$44,0)),IF(IW35&gt;0,IF(AND(IW35=1,IV35=0),0,IW35-1),0),INDIRECT("Ferien!$BD"&amp;(MATCH(IX$3,Ferien!$AH$5:$AH$44,0))+4)+1)</f>
        <v>0</v>
      </c>
      <c r="IY35" s="18">
        <f ca="1">IF(ISNA(MATCH(IY$3,Ferien!$AH$5:$AH$44,0)),IF(IX35&gt;0,IF(AND(IX35=1,IW35=0),0,IX35-1),0),INDIRECT("Ferien!$BD"&amp;(MATCH(IY$3,Ferien!$AH$5:$AH$44,0))+4)+1)</f>
        <v>0</v>
      </c>
      <c r="IZ35" s="18">
        <f ca="1">IF(ISNA(MATCH(IZ$3,Ferien!$AH$5:$AH$44,0)),IF(IY35&gt;0,IF(AND(IY35=1,IX35=0),0,IY35-1),0),INDIRECT("Ferien!$BD"&amp;(MATCH(IZ$3,Ferien!$AH$5:$AH$44,0))+4)+1)</f>
        <v>0</v>
      </c>
      <c r="JA35" s="18">
        <f ca="1">IF(ISNA(MATCH(JA$3,Ferien!$AH$5:$AH$44,0)),IF(IZ35&gt;0,IF(AND(IZ35=1,IY35=0),0,IZ35-1),0),INDIRECT("Ferien!$BD"&amp;(MATCH(JA$3,Ferien!$AH$5:$AH$44,0))+4)+1)</f>
        <v>0</v>
      </c>
      <c r="JB35" s="18">
        <f ca="1">IF(ISNA(MATCH(JB$3,Ferien!$AH$5:$AH$44,0)),IF(JA35&gt;0,IF(AND(JA35=1,IZ35=0),0,JA35-1),0),INDIRECT("Ferien!$BD"&amp;(MATCH(JB$3,Ferien!$AH$5:$AH$44,0))+4)+1)</f>
        <v>0</v>
      </c>
      <c r="JC35" s="18">
        <f ca="1">IF(ISNA(MATCH(JC$3,Ferien!$AH$5:$AH$44,0)),IF(JB35&gt;0,IF(AND(JB35=1,JA35=0),0,JB35-1),0),INDIRECT("Ferien!$BD"&amp;(MATCH(JC$3,Ferien!$AH$5:$AH$44,0))+4)+1)</f>
        <v>0</v>
      </c>
      <c r="JD35" s="18">
        <f ca="1">IF(ISNA(MATCH(JD$3,Ferien!$AH$5:$AH$44,0)),IF(JC35&gt;0,IF(AND(JC35=1,JB35=0),0,JC35-1),0),INDIRECT("Ferien!$BD"&amp;(MATCH(JD$3,Ferien!$AH$5:$AH$44,0))+4)+1)</f>
        <v>0</v>
      </c>
      <c r="JE35" s="18">
        <f ca="1">IF(ISNA(MATCH(JE$3,Ferien!$AH$5:$AH$44,0)),IF(JD35&gt;0,IF(AND(JD35=1,JC35=0),0,JD35-1),0),INDIRECT("Ferien!$BD"&amp;(MATCH(JE$3,Ferien!$AH$5:$AH$44,0))+4)+1)</f>
        <v>0</v>
      </c>
      <c r="JF35" s="18">
        <f ca="1">IF(ISNA(MATCH(JF$3,Ferien!$AH$5:$AH$44,0)),IF(JE35&gt;0,IF(AND(JE35=1,JD35=0),0,JE35-1),0),INDIRECT("Ferien!$BD"&amp;(MATCH(JF$3,Ferien!$AH$5:$AH$44,0))+4)+1)</f>
        <v>0</v>
      </c>
      <c r="JG35" s="18">
        <f ca="1">IF(ISNA(MATCH(JG$3,Ferien!$AH$5:$AH$44,0)),IF(JF35&gt;0,IF(AND(JF35=1,JE35=0),0,JF35-1),0),INDIRECT("Ferien!$BD"&amp;(MATCH(JG$3,Ferien!$AH$5:$AH$44,0))+4)+1)</f>
        <v>0</v>
      </c>
      <c r="JH35" s="18">
        <f ca="1">IF(ISNA(MATCH(JH$3,Ferien!$AH$5:$AH$44,0)),IF(JG35&gt;0,IF(AND(JG35=1,JF35=0),0,JG35-1),0),INDIRECT("Ferien!$BD"&amp;(MATCH(JH$3,Ferien!$AH$5:$AH$44,0))+4)+1)</f>
        <v>0</v>
      </c>
      <c r="JI35" s="18">
        <f ca="1">IF(ISNA(MATCH(JI$3,Ferien!$AH$5:$AH$44,0)),IF(JH35&gt;0,IF(AND(JH35=1,JG35=0),0,JH35-1),0),INDIRECT("Ferien!$BD"&amp;(MATCH(JI$3,Ferien!$AH$5:$AH$44,0))+4)+1)</f>
        <v>0</v>
      </c>
      <c r="JJ35" s="18">
        <f ca="1">IF(ISNA(MATCH(JJ$3,Ferien!$AH$5:$AH$44,0)),IF(JI35&gt;0,IF(AND(JI35=1,JH35=0),0,JI35-1),0),INDIRECT("Ferien!$BD"&amp;(MATCH(JJ$3,Ferien!$AH$5:$AH$44,0))+4)+1)</f>
        <v>0</v>
      </c>
      <c r="JK35" s="18">
        <f ca="1">IF(ISNA(MATCH(JK$3,Ferien!$AH$5:$AH$44,0)),IF(JJ35&gt;0,IF(AND(JJ35=1,JI35=0),0,JJ35-1),0),INDIRECT("Ferien!$BD"&amp;(MATCH(JK$3,Ferien!$AH$5:$AH$44,0))+4)+1)</f>
        <v>0</v>
      </c>
      <c r="JL35" s="18">
        <f ca="1">IF(ISNA(MATCH(JL$3,Ferien!$AH$5:$AH$44,0)),IF(JK35&gt;0,IF(AND(JK35=1,JJ35=0),0,JK35-1),0),INDIRECT("Ferien!$BD"&amp;(MATCH(JL$3,Ferien!$AH$5:$AH$44,0))+4)+1)</f>
        <v>0</v>
      </c>
      <c r="JM35" s="18">
        <f ca="1">IF(ISNA(MATCH(JM$3,Ferien!$AH$5:$AH$44,0)),IF(JL35&gt;0,IF(AND(JL35=1,JK35=0),0,JL35-1),0),INDIRECT("Ferien!$BD"&amp;(MATCH(JM$3,Ferien!$AH$5:$AH$44,0))+4)+1)</f>
        <v>0</v>
      </c>
      <c r="JN35" s="18">
        <f ca="1">IF(ISNA(MATCH(JN$3,Ferien!$AH$5:$AH$44,0)),IF(JM35&gt;0,IF(AND(JM35=1,JL35=0),0,JM35-1),0),INDIRECT("Ferien!$BD"&amp;(MATCH(JN$3,Ferien!$AH$5:$AH$44,0))+4)+1)</f>
        <v>0</v>
      </c>
      <c r="JO35" s="18">
        <f ca="1">IF(ISNA(MATCH(JO$3,Ferien!$AH$5:$AH$44,0)),IF(JN35&gt;0,IF(AND(JN35=1,JM35=0),0,JN35-1),0),INDIRECT("Ferien!$BD"&amp;(MATCH(JO$3,Ferien!$AH$5:$AH$44,0))+4)+1)</f>
        <v>0</v>
      </c>
      <c r="JP35" s="18">
        <f ca="1">IF(ISNA(MATCH(JP$3,Ferien!$AH$5:$AH$44,0)),IF(JO35&gt;0,IF(AND(JO35=1,JN35=0),0,JO35-1),0),INDIRECT("Ferien!$BD"&amp;(MATCH(JP$3,Ferien!$AH$5:$AH$44,0))+4)+1)</f>
        <v>0</v>
      </c>
      <c r="JQ35" s="18">
        <f ca="1">IF(ISNA(MATCH(JQ$3,Ferien!$AH$5:$AH$44,0)),IF(JP35&gt;0,IF(AND(JP35=1,JO35=0),0,JP35-1),0),INDIRECT("Ferien!$BD"&amp;(MATCH(JQ$3,Ferien!$AH$5:$AH$44,0))+4)+1)</f>
        <v>0</v>
      </c>
      <c r="JR35" s="18">
        <f ca="1">IF(ISNA(MATCH(JR$3,Ferien!$AH$5:$AH$44,0)),IF(JQ35&gt;0,IF(AND(JQ35=1,JP35=0),0,JQ35-1),0),INDIRECT("Ferien!$BD"&amp;(MATCH(JR$3,Ferien!$AH$5:$AH$44,0))+4)+1)</f>
        <v>0</v>
      </c>
      <c r="JS35" s="18">
        <f ca="1">IF(ISNA(MATCH(JS$3,Ferien!$AH$5:$AH$44,0)),IF(JR35&gt;0,IF(AND(JR35=1,JQ35=0),0,JR35-1),0),INDIRECT("Ferien!$BD"&amp;(MATCH(JS$3,Ferien!$AH$5:$AH$44,0))+4)+1)</f>
        <v>0</v>
      </c>
      <c r="JT35" s="18">
        <f ca="1">IF(ISNA(MATCH(JT$3,Ferien!$AH$5:$AH$44,0)),IF(JS35&gt;0,IF(AND(JS35=1,JR35=0),0,JS35-1),0),INDIRECT("Ferien!$BD"&amp;(MATCH(JT$3,Ferien!$AH$5:$AH$44,0))+4)+1)</f>
        <v>0</v>
      </c>
      <c r="JU35" s="18">
        <f ca="1">IF(ISNA(MATCH(JU$3,Ferien!$AH$5:$AH$44,0)),IF(JT35&gt;0,IF(AND(JT35=1,JS35=0),0,JT35-1),0),INDIRECT("Ferien!$BD"&amp;(MATCH(JU$3,Ferien!$AH$5:$AH$44,0))+4)+1)</f>
        <v>0</v>
      </c>
      <c r="JV35" s="18">
        <f ca="1">IF(ISNA(MATCH(JV$3,Ferien!$AH$5:$AH$44,0)),IF(JU35&gt;0,IF(AND(JU35=1,JT35=0),0,JU35-1),0),INDIRECT("Ferien!$BD"&amp;(MATCH(JV$3,Ferien!$AH$5:$AH$44,0))+4)+1)</f>
        <v>0</v>
      </c>
      <c r="JW35" s="18">
        <f ca="1">IF(ISNA(MATCH(JW$3,Ferien!$AH$5:$AH$44,0)),IF(JV35&gt;0,IF(AND(JV35=1,JU35=0),0,JV35-1),0),INDIRECT("Ferien!$BD"&amp;(MATCH(JW$3,Ferien!$AH$5:$AH$44,0))+4)+1)</f>
        <v>0</v>
      </c>
      <c r="JX35" s="18">
        <f ca="1">IF(ISNA(MATCH(JX$3,Ferien!$AH$5:$AH$44,0)),IF(JW35&gt;0,IF(AND(JW35=1,JV35=0),0,JW35-1),0),INDIRECT("Ferien!$BD"&amp;(MATCH(JX$3,Ferien!$AH$5:$AH$44,0))+4)+1)</f>
        <v>0</v>
      </c>
      <c r="JY35" s="18">
        <f ca="1">IF(ISNA(MATCH(JY$3,Ferien!$AH$5:$AH$44,0)),IF(JX35&gt;0,IF(AND(JX35=1,JW35=0),0,JX35-1),0),INDIRECT("Ferien!$BD"&amp;(MATCH(JY$3,Ferien!$AH$5:$AH$44,0))+4)+1)</f>
        <v>0</v>
      </c>
      <c r="JZ35" s="18">
        <f ca="1">IF(ISNA(MATCH(JZ$3,Ferien!$AH$5:$AH$44,0)),IF(JY35&gt;0,IF(AND(JY35=1,JX35=0),0,JY35-1),0),INDIRECT("Ferien!$BD"&amp;(MATCH(JZ$3,Ferien!$AH$5:$AH$44,0))+4)+1)</f>
        <v>0</v>
      </c>
      <c r="KA35" s="18">
        <f ca="1">IF(ISNA(MATCH(KA$3,Ferien!$AH$5:$AH$44,0)),IF(JZ35&gt;0,IF(AND(JZ35=1,JY35=0),0,JZ35-1),0),INDIRECT("Ferien!$BD"&amp;(MATCH(KA$3,Ferien!$AH$5:$AH$44,0))+4)+1)</f>
        <v>0</v>
      </c>
      <c r="KB35" s="18">
        <f ca="1">IF(ISNA(MATCH(KB$3,Ferien!$AH$5:$AH$44,0)),IF(KA35&gt;0,IF(AND(KA35=1,JZ35=0),0,KA35-1),0),INDIRECT("Ferien!$BD"&amp;(MATCH(KB$3,Ferien!$AH$5:$AH$44,0))+4)+1)</f>
        <v>0</v>
      </c>
      <c r="KC35" s="18">
        <f ca="1">IF(ISNA(MATCH(KC$3,Ferien!$AH$5:$AH$44,0)),IF(KB35&gt;0,IF(AND(KB35=1,KA35=0),0,KB35-1),0),INDIRECT("Ferien!$BD"&amp;(MATCH(KC$3,Ferien!$AH$5:$AH$44,0))+4)+1)</f>
        <v>0</v>
      </c>
      <c r="KD35" s="18">
        <f ca="1">IF(ISNA(MATCH(KD$3,Ferien!$AH$5:$AH$44,0)),IF(KC35&gt;0,IF(AND(KC35=1,KB35=0),0,KC35-1),0),INDIRECT("Ferien!$BD"&amp;(MATCH(KD$3,Ferien!$AH$5:$AH$44,0))+4)+1)</f>
        <v>0</v>
      </c>
      <c r="KE35" s="18">
        <f ca="1">IF(ISNA(MATCH(KE$3,Ferien!$AH$5:$AH$44,0)),IF(KD35&gt;0,IF(AND(KD35=1,KC35=0),0,KD35-1),0),INDIRECT("Ferien!$BD"&amp;(MATCH(KE$3,Ferien!$AH$5:$AH$44,0))+4)+1)</f>
        <v>0</v>
      </c>
      <c r="KF35" s="18">
        <f ca="1">IF(ISNA(MATCH(KF$3,Ferien!$AH$5:$AH$44,0)),IF(KE35&gt;0,IF(AND(KE35=1,KD35=0),0,KE35-1),0),INDIRECT("Ferien!$BD"&amp;(MATCH(KF$3,Ferien!$AH$5:$AH$44,0))+4)+1)</f>
        <v>0</v>
      </c>
      <c r="KG35" s="18">
        <f ca="1">IF(ISNA(MATCH(KG$3,Ferien!$AH$5:$AH$44,0)),IF(KF35&gt;0,IF(AND(KF35=1,KE35=0),0,KF35-1),0),INDIRECT("Ferien!$BD"&amp;(MATCH(KG$3,Ferien!$AH$5:$AH$44,0))+4)+1)</f>
        <v>0</v>
      </c>
      <c r="KH35" s="18">
        <f ca="1">IF(ISNA(MATCH(KH$3,Ferien!$AH$5:$AH$44,0)),IF(KG35&gt;0,IF(AND(KG35=1,KF35=0),0,KG35-1),0),INDIRECT("Ferien!$BD"&amp;(MATCH(KH$3,Ferien!$AH$5:$AH$44,0))+4)+1)</f>
        <v>0</v>
      </c>
      <c r="KI35" s="18">
        <f ca="1">IF(ISNA(MATCH(KI$3,Ferien!$AH$5:$AH$44,0)),IF(KH35&gt;0,IF(AND(KH35=1,KG35=0),0,KH35-1),0),INDIRECT("Ferien!$BD"&amp;(MATCH(KI$3,Ferien!$AH$5:$AH$44,0))+4)+1)</f>
        <v>0</v>
      </c>
      <c r="KJ35" s="18">
        <f ca="1">IF(ISNA(MATCH(KJ$3,Ferien!$AH$5:$AH$44,0)),IF(KI35&gt;0,IF(AND(KI35=1,KH35=0),0,KI35-1),0),INDIRECT("Ferien!$BD"&amp;(MATCH(KJ$3,Ferien!$AH$5:$AH$44,0))+4)+1)</f>
        <v>0</v>
      </c>
      <c r="KK35" s="18">
        <f ca="1">IF(ISNA(MATCH(KK$3,Ferien!$AH$5:$AH$44,0)),IF(KJ35&gt;0,IF(AND(KJ35=1,KI35=0),0,KJ35-1),0),INDIRECT("Ferien!$BD"&amp;(MATCH(KK$3,Ferien!$AH$5:$AH$44,0))+4)+1)</f>
        <v>0</v>
      </c>
      <c r="KL35" s="18">
        <f ca="1">IF(ISNA(MATCH(KL$3,Ferien!$AH$5:$AH$44,0)),IF(KK35&gt;0,IF(AND(KK35=1,KJ35=0),0,KK35-1),0),INDIRECT("Ferien!$BD"&amp;(MATCH(KL$3,Ferien!$AH$5:$AH$44,0))+4)+1)</f>
        <v>0</v>
      </c>
      <c r="KM35" s="18">
        <f ca="1">IF(ISNA(MATCH(KM$3,Ferien!$AH$5:$AH$44,0)),IF(KL35&gt;0,IF(AND(KL35=1,KK35=0),0,KL35-1),0),INDIRECT("Ferien!$BD"&amp;(MATCH(KM$3,Ferien!$AH$5:$AH$44,0))+4)+1)</f>
        <v>0</v>
      </c>
      <c r="KN35" s="18">
        <f ca="1">IF(ISNA(MATCH(KN$3,Ferien!$AH$5:$AH$44,0)),IF(KM35&gt;0,IF(AND(KM35=1,KL35=0),0,KM35-1),0),INDIRECT("Ferien!$BD"&amp;(MATCH(KN$3,Ferien!$AH$5:$AH$44,0))+4)+1)</f>
        <v>0</v>
      </c>
      <c r="KO35" s="18">
        <f ca="1">IF(ISNA(MATCH(KO$3,Ferien!$AH$5:$AH$44,0)),IF(KN35&gt;0,IF(AND(KN35=1,KM35=0),0,KN35-1),0),INDIRECT("Ferien!$BD"&amp;(MATCH(KO$3,Ferien!$AH$5:$AH$44,0))+4)+1)</f>
        <v>0</v>
      </c>
      <c r="KP35" s="18">
        <f ca="1">IF(ISNA(MATCH(KP$3,Ferien!$AH$5:$AH$44,0)),IF(KO35&gt;0,IF(AND(KO35=1,KN35=0),0,KO35-1),0),INDIRECT("Ferien!$BD"&amp;(MATCH(KP$3,Ferien!$AH$5:$AH$44,0))+4)+1)</f>
        <v>0</v>
      </c>
      <c r="KQ35" s="18">
        <f ca="1">IF(ISNA(MATCH(KQ$3,Ferien!$AH$5:$AH$44,0)),IF(KP35&gt;0,IF(AND(KP35=1,KO35=0),0,KP35-1),0),INDIRECT("Ferien!$BD"&amp;(MATCH(KQ$3,Ferien!$AH$5:$AH$44,0))+4)+1)</f>
        <v>0</v>
      </c>
      <c r="KR35" s="18">
        <f ca="1">IF(ISNA(MATCH(KR$3,Ferien!$AH$5:$AH$44,0)),IF(KQ35&gt;0,IF(AND(KQ35=1,KP35=0),0,KQ35-1),0),INDIRECT("Ferien!$BD"&amp;(MATCH(KR$3,Ferien!$AH$5:$AH$44,0))+4)+1)</f>
        <v>0</v>
      </c>
      <c r="KS35" s="18">
        <f ca="1">IF(ISNA(MATCH(KS$3,Ferien!$AH$5:$AH$44,0)),IF(KR35&gt;0,IF(AND(KR35=1,KQ35=0),0,KR35-1),0),INDIRECT("Ferien!$BD"&amp;(MATCH(KS$3,Ferien!$AH$5:$AH$44,0))+4)+1)</f>
        <v>0</v>
      </c>
      <c r="KT35" s="18">
        <f ca="1">IF(ISNA(MATCH(KT$3,Ferien!$AH$5:$AH$44,0)),IF(KS35&gt;0,IF(AND(KS35=1,KR35=0),0,KS35-1),0),INDIRECT("Ferien!$BD"&amp;(MATCH(KT$3,Ferien!$AH$5:$AH$44,0))+4)+1)</f>
        <v>0</v>
      </c>
      <c r="KU35" s="18">
        <f ca="1">IF(ISNA(MATCH(KU$3,Ferien!$AH$5:$AH$44,0)),IF(KT35&gt;0,IF(AND(KT35=1,KS35=0),0,KT35-1),0),INDIRECT("Ferien!$BD"&amp;(MATCH(KU$3,Ferien!$AH$5:$AH$44,0))+4)+1)</f>
        <v>0</v>
      </c>
      <c r="KV35" s="18">
        <f ca="1">IF(ISNA(MATCH(KV$3,Ferien!$AH$5:$AH$44,0)),IF(KU35&gt;0,IF(AND(KU35=1,KT35=0),0,KU35-1),0),INDIRECT("Ferien!$BD"&amp;(MATCH(KV$3,Ferien!$AH$5:$AH$44,0))+4)+1)</f>
        <v>0</v>
      </c>
      <c r="KW35" s="18">
        <f ca="1">IF(ISNA(MATCH(KW$3,Ferien!$AH$5:$AH$44,0)),IF(KV35&gt;0,IF(AND(KV35=1,KU35=0),0,KV35-1),0),INDIRECT("Ferien!$BD"&amp;(MATCH(KW$3,Ferien!$AH$5:$AH$44,0))+4)+1)</f>
        <v>0</v>
      </c>
      <c r="KX35" s="18">
        <f ca="1">IF(ISNA(MATCH(KX$3,Ferien!$AH$5:$AH$44,0)),IF(KW35&gt;0,IF(AND(KW35=1,KV35=0),0,KW35-1),0),INDIRECT("Ferien!$BD"&amp;(MATCH(KX$3,Ferien!$AH$5:$AH$44,0))+4)+1)</f>
        <v>0</v>
      </c>
      <c r="KY35" s="18">
        <f ca="1">IF(ISNA(MATCH(KY$3,Ferien!$AH$5:$AH$44,0)),IF(KX35&gt;0,IF(AND(KX35=1,KW35=0),0,KX35-1),0),INDIRECT("Ferien!$BD"&amp;(MATCH(KY$3,Ferien!$AH$5:$AH$44,0))+4)+1)</f>
        <v>0</v>
      </c>
      <c r="KZ35" s="18">
        <f ca="1">IF(ISNA(MATCH(KZ$3,Ferien!$AH$5:$AH$44,0)),IF(KY35&gt;0,IF(AND(KY35=1,KX35=0),0,KY35-1),0),INDIRECT("Ferien!$BD"&amp;(MATCH(KZ$3,Ferien!$AH$5:$AH$44,0))+4)+1)</f>
        <v>0</v>
      </c>
      <c r="LA35" s="18">
        <f ca="1">IF(ISNA(MATCH(LA$3,Ferien!$AH$5:$AH$44,0)),IF(KZ35&gt;0,IF(AND(KZ35=1,KY35=0),0,KZ35-1),0),INDIRECT("Ferien!$BD"&amp;(MATCH(LA$3,Ferien!$AH$5:$AH$44,0))+4)+1)</f>
        <v>0</v>
      </c>
      <c r="LB35" s="18">
        <f ca="1">IF(ISNA(MATCH(LB$3,Ferien!$AH$5:$AH$44,0)),IF(LA35&gt;0,IF(AND(LA35=1,KZ35=0),0,LA35-1),0),INDIRECT("Ferien!$BD"&amp;(MATCH(LB$3,Ferien!$AH$5:$AH$44,0))+4)+1)</f>
        <v>0</v>
      </c>
      <c r="LC35" s="18">
        <f ca="1">IF(ISNA(MATCH(LC$3,Ferien!$AH$5:$AH$44,0)),IF(LB35&gt;0,IF(AND(LB35=1,LA35=0),0,LB35-1),0),INDIRECT("Ferien!$BD"&amp;(MATCH(LC$3,Ferien!$AH$5:$AH$44,0))+4)+1)</f>
        <v>0</v>
      </c>
      <c r="LD35" s="18">
        <f ca="1">IF(ISNA(MATCH(LD$3,Ferien!$AH$5:$AH$44,0)),IF(LC35&gt;0,IF(AND(LC35=1,LB35=0),0,LC35-1),0),INDIRECT("Ferien!$BD"&amp;(MATCH(LD$3,Ferien!$AH$5:$AH$44,0))+4)+1)</f>
        <v>0</v>
      </c>
      <c r="LE35" s="18">
        <f ca="1">IF(ISNA(MATCH(LE$3,Ferien!$AH$5:$AH$44,0)),IF(LD35&gt;0,IF(AND(LD35=1,LC35=0),0,LD35-1),0),INDIRECT("Ferien!$BD"&amp;(MATCH(LE$3,Ferien!$AH$5:$AH$44,0))+4)+1)</f>
        <v>0</v>
      </c>
      <c r="LF35" s="18">
        <f ca="1">IF(ISNA(MATCH(LF$3,Ferien!$AH$5:$AH$44,0)),IF(LE35&gt;0,IF(AND(LE35=1,LD35=0),0,LE35-1),0),INDIRECT("Ferien!$BD"&amp;(MATCH(LF$3,Ferien!$AH$5:$AH$44,0))+4)+1)</f>
        <v>0</v>
      </c>
      <c r="LG35" s="18">
        <f ca="1">IF(ISNA(MATCH(LG$3,Ferien!$AH$5:$AH$44,0)),IF(LF35&gt;0,IF(AND(LF35=1,LE35=0),0,LF35-1),0),INDIRECT("Ferien!$BD"&amp;(MATCH(LG$3,Ferien!$AH$5:$AH$44,0))+4)+1)</f>
        <v>0</v>
      </c>
      <c r="LH35" s="18">
        <f ca="1">IF(ISNA(MATCH(LH$3,Ferien!$AH$5:$AH$44,0)),IF(LG35&gt;0,IF(AND(LG35=1,LF35=0),0,LG35-1),0),INDIRECT("Ferien!$BD"&amp;(MATCH(LH$3,Ferien!$AH$5:$AH$44,0))+4)+1)</f>
        <v>0</v>
      </c>
      <c r="LI35" s="18">
        <f ca="1">IF(ISNA(MATCH(LI$3,Ferien!$AH$5:$AH$44,0)),IF(LH35&gt;0,IF(AND(LH35=1,LG35=0),0,LH35-1),0),INDIRECT("Ferien!$BD"&amp;(MATCH(LI$3,Ferien!$AH$5:$AH$44,0))+4)+1)</f>
        <v>0</v>
      </c>
      <c r="LJ35" s="18">
        <f ca="1">IF(ISNA(MATCH(LJ$3,Ferien!$AH$5:$AH$44,0)),IF(LI35&gt;0,IF(AND(LI35=1,LH35=0),0,LI35-1),0),INDIRECT("Ferien!$BD"&amp;(MATCH(LJ$3,Ferien!$AH$5:$AH$44,0))+4)+1)</f>
        <v>0</v>
      </c>
      <c r="LK35" s="18">
        <f ca="1">IF(ISNA(MATCH(LK$3,Ferien!$AH$5:$AH$44,0)),IF(LJ35&gt;0,IF(AND(LJ35=1,LI35=0),0,LJ35-1),0),INDIRECT("Ferien!$BD"&amp;(MATCH(LK$3,Ferien!$AH$5:$AH$44,0))+4)+1)</f>
        <v>0</v>
      </c>
      <c r="LL35" s="18">
        <f ca="1">IF(ISNA(MATCH(LL$3,Ferien!$AH$5:$AH$44,0)),IF(LK35&gt;0,IF(AND(LK35=1,LJ35=0),0,LK35-1),0),INDIRECT("Ferien!$BD"&amp;(MATCH(LL$3,Ferien!$AH$5:$AH$44,0))+4)+1)</f>
        <v>0</v>
      </c>
      <c r="LM35" s="18">
        <f ca="1">IF(ISNA(MATCH(LM$3,Ferien!$AH$5:$AH$44,0)),IF(LL35&gt;0,IF(AND(LL35=1,LK35=0),0,LL35-1),0),INDIRECT("Ferien!$BD"&amp;(MATCH(LM$3,Ferien!$AH$5:$AH$44,0))+4)+1)</f>
        <v>0</v>
      </c>
      <c r="LN35" s="18">
        <f ca="1">IF(ISNA(MATCH(LN$3,Ferien!$AH$5:$AH$44,0)),IF(LM35&gt;0,IF(AND(LM35=1,LL35=0),0,LM35-1),0),INDIRECT("Ferien!$BD"&amp;(MATCH(LN$3,Ferien!$AH$5:$AH$44,0))+4)+1)</f>
        <v>0</v>
      </c>
      <c r="LO35" s="18">
        <f ca="1">IF(ISNA(MATCH(LO$3,Ferien!$AH$5:$AH$44,0)),IF(LN35&gt;0,IF(AND(LN35=1,LM35=0),0,LN35-1),0),INDIRECT("Ferien!$BD"&amp;(MATCH(LO$3,Ferien!$AH$5:$AH$44,0))+4)+1)</f>
        <v>0</v>
      </c>
      <c r="LP35" s="18">
        <f ca="1">IF(ISNA(MATCH(LP$3,Ferien!$AH$5:$AH$44,0)),IF(LO35&gt;0,IF(AND(LO35=1,LN35=0),0,LO35-1),0),INDIRECT("Ferien!$BD"&amp;(MATCH(LP$3,Ferien!$AH$5:$AH$44,0))+4)+1)</f>
        <v>0</v>
      </c>
      <c r="LQ35" s="18">
        <f ca="1">IF(ISNA(MATCH(LQ$3,Ferien!$AH$5:$AH$44,0)),IF(LP35&gt;0,IF(AND(LP35=1,LO35=0),0,LP35-1),0),INDIRECT("Ferien!$BD"&amp;(MATCH(LQ$3,Ferien!$AH$5:$AH$44,0))+4)+1)</f>
        <v>0</v>
      </c>
      <c r="LR35" s="18">
        <f ca="1">IF(ISNA(MATCH(LR$3,Ferien!$AH$5:$AH$44,0)),IF(LQ35&gt;0,IF(AND(LQ35=1,LP35=0),0,LQ35-1),0),INDIRECT("Ferien!$BD"&amp;(MATCH(LR$3,Ferien!$AH$5:$AH$44,0))+4)+1)</f>
        <v>0</v>
      </c>
      <c r="LS35" s="18">
        <f ca="1">IF(ISNA(MATCH(LS$3,Ferien!$AH$5:$AH$44,0)),IF(LR35&gt;0,IF(AND(LR35=1,LQ35=0),0,LR35-1),0),INDIRECT("Ferien!$BD"&amp;(MATCH(LS$3,Ferien!$AH$5:$AH$44,0))+4)+1)</f>
        <v>0</v>
      </c>
      <c r="LT35" s="18">
        <f ca="1">IF(ISNA(MATCH(LT$3,Ferien!$AH$5:$AH$44,0)),IF(LS35&gt;0,IF(AND(LS35=1,LR35=0),0,LS35-1),0),INDIRECT("Ferien!$BD"&amp;(MATCH(LT$3,Ferien!$AH$5:$AH$44,0))+4)+1)</f>
        <v>0</v>
      </c>
      <c r="LU35" s="18">
        <f ca="1">IF(ISNA(MATCH(LU$3,Ferien!$AH$5:$AH$44,0)),IF(LT35&gt;0,IF(AND(LT35=1,LS35=0),0,LT35-1),0),INDIRECT("Ferien!$BD"&amp;(MATCH(LU$3,Ferien!$AH$5:$AH$44,0))+4)+1)</f>
        <v>0</v>
      </c>
      <c r="LV35" s="18">
        <f ca="1">IF(ISNA(MATCH(LV$3,Ferien!$AH$5:$AH$44,0)),IF(LU35&gt;0,IF(AND(LU35=1,LT35=0),0,LU35-1),0),INDIRECT("Ferien!$BD"&amp;(MATCH(LV$3,Ferien!$AH$5:$AH$44,0))+4)+1)</f>
        <v>0</v>
      </c>
      <c r="LW35" s="18">
        <f ca="1">IF(ISNA(MATCH(LW$3,Ferien!$AH$5:$AH$44,0)),IF(LV35&gt;0,IF(AND(LV35=1,LU35=0),0,LV35-1),0),INDIRECT("Ferien!$BD"&amp;(MATCH(LW$3,Ferien!$AH$5:$AH$44,0))+4)+1)</f>
        <v>0</v>
      </c>
      <c r="LX35" s="18">
        <f ca="1">IF(ISNA(MATCH(LX$3,Ferien!$AH$5:$AH$44,0)),IF(LW35&gt;0,IF(AND(LW35=1,LV35=0),0,LW35-1),0),INDIRECT("Ferien!$BD"&amp;(MATCH(LX$3,Ferien!$AH$5:$AH$44,0))+4)+1)</f>
        <v>0</v>
      </c>
      <c r="LY35" s="18">
        <f ca="1">IF(ISNA(MATCH(LY$3,Ferien!$AH$5:$AH$44,0)),IF(LX35&gt;0,IF(AND(LX35=1,LW35=0),0,LX35-1),0),INDIRECT("Ferien!$BD"&amp;(MATCH(LY$3,Ferien!$AH$5:$AH$44,0))+4)+1)</f>
        <v>0</v>
      </c>
      <c r="LZ35" s="18">
        <f ca="1">IF(ISNA(MATCH(LZ$3,Ferien!$AH$5:$AH$44,0)),IF(LY35&gt;0,IF(AND(LY35=1,LX35=0),0,LY35-1),0),INDIRECT("Ferien!$BD"&amp;(MATCH(LZ$3,Ferien!$AH$5:$AH$44,0))+4)+1)</f>
        <v>0</v>
      </c>
      <c r="MA35" s="18">
        <f ca="1">IF(ISNA(MATCH(MA$3,Ferien!$AH$5:$AH$44,0)),IF(LZ35&gt;0,IF(AND(LZ35=1,LY35=0),0,LZ35-1),0),INDIRECT("Ferien!$BD"&amp;(MATCH(MA$3,Ferien!$AH$5:$AH$44,0))+4)+1)</f>
        <v>0</v>
      </c>
      <c r="MB35" s="18">
        <f ca="1">IF(ISNA(MATCH(MB$3,Ferien!$AH$5:$AH$44,0)),IF(MA35&gt;0,IF(AND(MA35=1,LZ35=0),0,MA35-1),0),INDIRECT("Ferien!$BD"&amp;(MATCH(MB$3,Ferien!$AH$5:$AH$44,0))+4)+1)</f>
        <v>0</v>
      </c>
      <c r="MC35" s="18">
        <f ca="1">IF(ISNA(MATCH(MC$3,Ferien!$AH$5:$AH$44,0)),IF(MB35&gt;0,IF(AND(MB35=1,MA35=0),0,MB35-1),0),INDIRECT("Ferien!$BD"&amp;(MATCH(MC$3,Ferien!$AH$5:$AH$44,0))+4)+1)</f>
        <v>0</v>
      </c>
      <c r="MD35" s="18">
        <f ca="1">IF(ISNA(MATCH(MD$3,Ferien!$AH$5:$AH$44,0)),IF(MC35&gt;0,IF(AND(MC35=1,MB35=0),0,MC35-1),0),INDIRECT("Ferien!$BD"&amp;(MATCH(MD$3,Ferien!$AH$5:$AH$44,0))+4)+1)</f>
        <v>0</v>
      </c>
      <c r="ME35" s="18">
        <f ca="1">IF(ISNA(MATCH(ME$3,Ferien!$AH$5:$AH$44,0)),IF(MD35&gt;0,IF(AND(MD35=1,MC35=0),0,MD35-1),0),INDIRECT("Ferien!$BD"&amp;(MATCH(ME$3,Ferien!$AH$5:$AH$44,0))+4)+1)</f>
        <v>0</v>
      </c>
      <c r="MF35" s="18">
        <f ca="1">IF(ISNA(MATCH(MF$3,Ferien!$AH$5:$AH$44,0)),IF(ME35&gt;0,IF(AND(ME35=1,MD35=0),0,ME35-1),0),INDIRECT("Ferien!$BD"&amp;(MATCH(MF$3,Ferien!$AH$5:$AH$44,0))+4)+1)</f>
        <v>0</v>
      </c>
      <c r="MG35" s="18">
        <f ca="1">IF(ISNA(MATCH(MG$3,Ferien!$AH$5:$AH$44,0)),IF(MF35&gt;0,IF(AND(MF35=1,ME35=0),0,MF35-1),0),INDIRECT("Ferien!$BD"&amp;(MATCH(MG$3,Ferien!$AH$5:$AH$44,0))+4)+1)</f>
        <v>0</v>
      </c>
      <c r="MH35" s="18">
        <f ca="1">IF(ISNA(MATCH(MH$3,Ferien!$AH$5:$AH$44,0)),IF(MG35&gt;0,IF(AND(MG35=1,MF35=0),0,MG35-1),0),INDIRECT("Ferien!$BD"&amp;(MATCH(MH$3,Ferien!$AH$5:$AH$44,0))+4)+1)</f>
        <v>0</v>
      </c>
      <c r="MI35" s="18">
        <f ca="1">IF(ISNA(MATCH(MI$3,Ferien!$AH$5:$AH$44,0)),IF(MH35&gt;0,IF(AND(MH35=1,MG35=0),0,MH35-1),0),INDIRECT("Ferien!$BD"&amp;(MATCH(MI$3,Ferien!$AH$5:$AH$44,0))+4)+1)</f>
        <v>0</v>
      </c>
      <c r="MJ35" s="18">
        <f ca="1">IF(ISNA(MATCH(MJ$3,Ferien!$AH$5:$AH$44,0)),IF(MI35&gt;0,IF(AND(MI35=1,MH35=0),0,MI35-1),0),INDIRECT("Ferien!$BD"&amp;(MATCH(MJ$3,Ferien!$AH$5:$AH$44,0))+4)+1)</f>
        <v>0</v>
      </c>
      <c r="MK35" s="18">
        <f ca="1">IF(ISNA(MATCH(MK$3,Ferien!$AH$5:$AH$44,0)),IF(MJ35&gt;0,IF(AND(MJ35=1,MI35=0),0,MJ35-1),0),INDIRECT("Ferien!$BD"&amp;(MATCH(MK$3,Ferien!$AH$5:$AH$44,0))+4)+1)</f>
        <v>0</v>
      </c>
      <c r="ML35" s="18">
        <f ca="1">IF(ISNA(MATCH(ML$3,Ferien!$AH$5:$AH$44,0)),IF(MK35&gt;0,IF(AND(MK35=1,MJ35=0),0,MK35-1),0),INDIRECT("Ferien!$BD"&amp;(MATCH(ML$3,Ferien!$AH$5:$AH$44,0))+4)+1)</f>
        <v>0</v>
      </c>
      <c r="MM35" s="18">
        <f ca="1">IF(ISNA(MATCH(MM$3,Ferien!$AH$5:$AH$44,0)),IF(ML35&gt;0,IF(AND(ML35=1,MK35=0),0,ML35-1),0),INDIRECT("Ferien!$BD"&amp;(MATCH(MM$3,Ferien!$AH$5:$AH$44,0))+4)+1)</f>
        <v>0</v>
      </c>
      <c r="MN35" s="18">
        <f ca="1">IF(ISNA(MATCH(MN$3,Ferien!$AH$5:$AH$44,0)),IF(MM35&gt;0,IF(AND(MM35=1,ML35=0),0,MM35-1),0),INDIRECT("Ferien!$BD"&amp;(MATCH(MN$3,Ferien!$AH$5:$AH$44,0))+4)+1)</f>
        <v>0</v>
      </c>
      <c r="MO35" s="18">
        <f ca="1">IF(ISNA(MATCH(MO$3,Ferien!$AH$5:$AH$44,0)),IF(MN35&gt;0,IF(AND(MN35=1,MM35=0),0,MN35-1),0),INDIRECT("Ferien!$BD"&amp;(MATCH(MO$3,Ferien!$AH$5:$AH$44,0))+4)+1)</f>
        <v>0</v>
      </c>
      <c r="MP35" s="18">
        <f ca="1">IF(ISNA(MATCH(MP$3,Ferien!$AH$5:$AH$44,0)),IF(MO35&gt;0,IF(AND(MO35=1,MN35=0),0,MO35-1),0),INDIRECT("Ferien!$BD"&amp;(MATCH(MP$3,Ferien!$AH$5:$AH$44,0))+4)+1)</f>
        <v>0</v>
      </c>
      <c r="MQ35" s="18">
        <f ca="1">IF(ISNA(MATCH(MQ$3,Ferien!$AH$5:$AH$44,0)),IF(MP35&gt;0,IF(AND(MP35=1,MO35=0),0,MP35-1),0),INDIRECT("Ferien!$BD"&amp;(MATCH(MQ$3,Ferien!$AH$5:$AH$44,0))+4)+1)</f>
        <v>0</v>
      </c>
      <c r="MR35" s="18">
        <f ca="1">IF(ISNA(MATCH(MR$3,Ferien!$AH$5:$AH$44,0)),IF(MQ35&gt;0,IF(AND(MQ35=1,MP35=0),0,MQ35-1),0),INDIRECT("Ferien!$BD"&amp;(MATCH(MR$3,Ferien!$AH$5:$AH$44,0))+4)+1)</f>
        <v>0</v>
      </c>
      <c r="MS35" s="18">
        <f ca="1">IF(ISNA(MATCH(MS$3,Ferien!$AH$5:$AH$44,0)),IF(MR35&gt;0,IF(AND(MR35=1,MQ35=0),0,MR35-1),0),INDIRECT("Ferien!$BD"&amp;(MATCH(MS$3,Ferien!$AH$5:$AH$44,0))+4)+1)</f>
        <v>0</v>
      </c>
      <c r="MT35" s="18">
        <f ca="1">IF(ISNA(MATCH(MT$3,Ferien!$AH$5:$AH$44,0)),IF(MS35&gt;0,IF(AND(MS35=1,MR35=0),0,MS35-1),0),INDIRECT("Ferien!$BD"&amp;(MATCH(MT$3,Ferien!$AH$5:$AH$44,0))+4)+1)</f>
        <v>0</v>
      </c>
      <c r="MU35" s="18">
        <f ca="1">IF(ISNA(MATCH(MU$3,Ferien!$AH$5:$AH$44,0)),IF(MT35&gt;0,IF(AND(MT35=1,MS35=0),0,MT35-1),0),INDIRECT("Ferien!$BD"&amp;(MATCH(MU$3,Ferien!$AH$5:$AH$44,0))+4)+1)</f>
        <v>0</v>
      </c>
      <c r="MV35" s="18">
        <f ca="1">IF(ISNA(MATCH(MV$3,Ferien!$AH$5:$AH$44,0)),IF(MU35&gt;0,IF(AND(MU35=1,MT35=0),0,MU35-1),0),INDIRECT("Ferien!$BD"&amp;(MATCH(MV$3,Ferien!$AH$5:$AH$44,0))+4)+1)</f>
        <v>0</v>
      </c>
      <c r="MW35" s="18">
        <f ca="1">IF(ISNA(MATCH(MW$3,Ferien!$AH$5:$AH$44,0)),IF(MV35&gt;0,IF(AND(MV35=1,MU35=0),0,MV35-1),0),INDIRECT("Ferien!$BD"&amp;(MATCH(MW$3,Ferien!$AH$5:$AH$44,0))+4)+1)</f>
        <v>0</v>
      </c>
      <c r="MX35" s="18">
        <f ca="1">IF(ISNA(MATCH(MX$3,Ferien!$AH$5:$AH$44,0)),IF(MW35&gt;0,IF(AND(MW35=1,MV35=0),0,MW35-1),0),INDIRECT("Ferien!$BD"&amp;(MATCH(MX$3,Ferien!$AH$5:$AH$44,0))+4)+1)</f>
        <v>0</v>
      </c>
      <c r="MY35" s="18">
        <f ca="1">IF(ISNA(MATCH(MY$3,Ferien!$AH$5:$AH$44,0)),IF(MX35&gt;0,IF(AND(MX35=1,MW35=0),0,MX35-1),0),INDIRECT("Ferien!$BD"&amp;(MATCH(MY$3,Ferien!$AH$5:$AH$44,0))+4)+1)</f>
        <v>0</v>
      </c>
      <c r="MZ35" s="18">
        <f ca="1">IF(ISNA(MATCH(MZ$3,Ferien!$AH$5:$AH$44,0)),IF(MY35&gt;0,IF(AND(MY35=1,MX35=0),0,MY35-1),0),INDIRECT("Ferien!$BD"&amp;(MATCH(MZ$3,Ferien!$AH$5:$AH$44,0))+4)+1)</f>
        <v>0</v>
      </c>
      <c r="NA35" s="18">
        <f ca="1">IF(ISNA(MATCH(NA$3,Ferien!$AH$5:$AH$44,0)),IF(MZ35&gt;0,IF(AND(MZ35=1,MY35=0),0,MZ35-1),0),INDIRECT("Ferien!$BD"&amp;(MATCH(NA$3,Ferien!$AH$5:$AH$44,0))+4)+1)</f>
        <v>0</v>
      </c>
      <c r="NB35" s="18">
        <f ca="1">IF(ISNA(MATCH(NB$3,Ferien!$AH$5:$AH$44,0)),IF(NA35&gt;0,IF(AND(NA35=1,MZ35=0),0,NA35-1),0),INDIRECT("Ferien!$BD"&amp;(MATCH(NB$3,Ferien!$AH$5:$AH$44,0))+4)+1)</f>
        <v>0</v>
      </c>
      <c r="NC35" s="18">
        <f ca="1">IF(ISNA(MATCH(NC$3,Ferien!$AH$5:$AH$44,0)),IF(NB35&gt;0,IF(AND(NB35=1,NA35=0),0,NB35-1),0),INDIRECT("Ferien!$BD"&amp;(MATCH(NC$3,Ferien!$AH$5:$AH$44,0))+4)+1)</f>
        <v>0</v>
      </c>
      <c r="ND35" s="18">
        <f ca="1">IF(ISNA(MATCH(ND$3,Ferien!$AH$5:$AH$44,0)),IF(NC35&gt;0,IF(AND(NC35=1,NB35=0),0,NC35-1),0),INDIRECT("Ferien!$BD"&amp;(MATCH(ND$3,Ferien!$AH$5:$AH$44,0))+4)+1)</f>
        <v>0</v>
      </c>
      <c r="NE35" s="18">
        <f ca="1">IF(ISNA(MATCH(NE$3,Ferien!$AH$5:$AH$44,0)),IF(ND35&gt;0,IF(AND(ND35=1,NC35=0),0,ND35-1),0),INDIRECT("Ferien!$BD"&amp;(MATCH(NE$3,Ferien!$AH$5:$AH$44,0))+4)+1)</f>
        <v>0</v>
      </c>
      <c r="NF35" s="18">
        <f ca="1">IF(ISNA(MATCH(NF$3,Ferien!$AH$5:$AH$44,0)),IF(NE35&gt;0,IF(AND(NE35=1,ND35=0),0,NE35-1),0),INDIRECT("Ferien!$BD"&amp;(MATCH(NF$3,Ferien!$AH$5:$AH$44,0))+4)+1)</f>
        <v>0</v>
      </c>
      <c r="NG35" s="18">
        <f ca="1">IF(ISNA(MATCH(NG$3,Ferien!$AH$5:$AH$44,0)),IF(NF35&gt;0,IF(AND(NF35=1,NE35=0),0,NF35-1),0),INDIRECT("Ferien!$BD"&amp;(MATCH(NG$3,Ferien!$AH$5:$AH$44,0))+4)+1)</f>
        <v>0</v>
      </c>
      <c r="NH35" s="18">
        <f ca="1">IF(ISNA(MATCH(NH$3,Ferien!$AH$5:$AH$44,0)),IF(NG35&gt;0,IF(AND(NG35=1,NF35=0),0,NG35-1),0),INDIRECT("Ferien!$BD"&amp;(MATCH(NH$3,Ferien!$AH$5:$AH$44,0))+4)+1)</f>
        <v>0</v>
      </c>
      <c r="NI35" s="18">
        <f ca="1">IF(ISNA(MATCH(NI$3,Ferien!$AH$5:$AH$44,0)),IF(NH35&gt;0,IF(AND(NH35=1,NG35=0),0,NH35-1),0),INDIRECT("Ferien!$BD"&amp;(MATCH(NI$3,Ferien!$AH$5:$AH$44,0))+4)+1)</f>
        <v>0</v>
      </c>
      <c r="NJ35" s="18">
        <f ca="1">IF(ISNA(MATCH(NJ$3,Ferien!$AH$5:$AH$44,0)),IF(NI35&gt;0,IF(AND(NI35=1,NH35=0),0,NI35-1),0),INDIRECT("Ferien!$BD"&amp;(MATCH(NJ$3,Ferien!$AH$5:$AH$44,0))+4)+1)</f>
        <v>0</v>
      </c>
      <c r="NK35" s="18">
        <f ca="1">IF(ISNA(MATCH(NK$3,Ferien!$AH$5:$AH$44,0)),IF(NJ35&gt;0,IF(AND(NJ35=1,NI35=0),0,NJ35-1),0),INDIRECT("Ferien!$BD"&amp;(MATCH(NK$3,Ferien!$AH$5:$AH$44,0))+4)+1)</f>
        <v>0</v>
      </c>
      <c r="NL35" s="18">
        <f ca="1">IF(ISNA(MATCH(NL$3,Ferien!$AH$5:$AH$44,0)),IF(NK35&gt;0,IF(AND(NK35=1,NJ35=0),0,NK35-1),0),INDIRECT("Ferien!$BD"&amp;(MATCH(NL$3,Ferien!$AH$5:$AH$44,0))+4)+1)</f>
        <v>0</v>
      </c>
      <c r="NM35" s="18">
        <f ca="1">IF(ISNA(MATCH(NM$3,Ferien!$AH$5:$AH$44,0)),IF(NL35&gt;0,IF(AND(NL35=1,NK35=0),0,NL35-1),0),INDIRECT("Ferien!$BD"&amp;(MATCH(NM$3,Ferien!$AH$5:$AH$44,0))+4)+1)</f>
        <v>0</v>
      </c>
      <c r="NN35" s="18">
        <f ca="1">IF(ISNA(MATCH(NN$3,Ferien!$AH$5:$AH$44,0)),IF(NM35&gt;0,IF(AND(NM35=1,NL35=0),0,NM35-1),0),INDIRECT("Ferien!$BD"&amp;(MATCH(NN$3,Ferien!$AH$5:$AH$44,0))+4)+1)</f>
        <v>0</v>
      </c>
      <c r="NO35" s="18">
        <f ca="1">IF(ISNA(MATCH(NO$3,Ferien!$AH$5:$AH$44,0)),IF(NN35&gt;0,IF(AND(NN35=1,NM35=0),0,NN35-1),0),INDIRECT("Ferien!$BD"&amp;(MATCH(NO$3,Ferien!$AH$5:$AH$44,0))+4)+1)</f>
        <v>0</v>
      </c>
      <c r="NP35" s="18">
        <f ca="1">IF(ISNA(MATCH(NP$3,Ferien!$AH$5:$AH$44,0)),IF(NO35&gt;0,IF(AND(NO35=1,NN35=0),0,NO35-1),0),INDIRECT("Ferien!$BD"&amp;(MATCH(NP$3,Ferien!$AH$5:$AH$44,0))+4)+1)</f>
        <v>0</v>
      </c>
      <c r="NQ35" s="18">
        <f ca="1">IF(ISNA(MATCH(NQ$3,Ferien!$AH$5:$AH$44,0)),IF(NP35&gt;0,IF(AND(NP35=1,NO35=0),0,NP35-1),0),INDIRECT("Ferien!$BD"&amp;(MATCH(NQ$3,Ferien!$AH$5:$AH$44,0))+4)+1)</f>
        <v>0</v>
      </c>
      <c r="NR35" s="18">
        <f ca="1">IF(ISNA(MATCH(NR$3,Ferien!$AH$5:$AH$44,0)),IF(NQ35&gt;0,IF(AND(NQ35=1,NP35=0),0,NQ35-1),0),INDIRECT("Ferien!$BD"&amp;(MATCH(NR$3,Ferien!$AH$5:$AH$44,0))+4)+1)</f>
        <v>0</v>
      </c>
      <c r="NS35" s="18">
        <f ca="1">IF(ISNA(MATCH(NS$3,Ferien!$AH$5:$AH$44,0)),IF(NR35&gt;0,IF(AND(NR35=1,NQ35=0),0,NR35-1),0),INDIRECT("Ferien!$BD"&amp;(MATCH(NS$3,Ferien!$AH$5:$AH$44,0))+4)+1)</f>
        <v>0</v>
      </c>
      <c r="NT35" s="18">
        <f ca="1">IF(ISNA(MATCH(NT$3,Ferien!$AH$5:$AH$44,0)),IF(NS35&gt;0,IF(AND(NS35=1,NR35=0),0,NS35-1),0),INDIRECT("Ferien!$BD"&amp;(MATCH(NT$3,Ferien!$AH$5:$AH$44,0))+4)+1)</f>
        <v>0</v>
      </c>
      <c r="NU35" s="18">
        <f ca="1">IF(ISNA(MATCH(NU$3,Ferien!$AH$5:$AH$44,0)),IF(NT35&gt;0,IF(AND(NT35=1,NS35=0),0,NT35-1),0),INDIRECT("Ferien!$BD"&amp;(MATCH(NU$3,Ferien!$AH$5:$AH$44,0))+4)+1)</f>
        <v>0</v>
      </c>
    </row>
    <row r="36" spans="2:387" s="11" customFormat="1" ht="15" hidden="1" customHeight="1" x14ac:dyDescent="0.45">
      <c r="B36" s="80"/>
      <c r="C36" s="17" t="s">
        <v>0</v>
      </c>
      <c r="D36" s="17"/>
      <c r="E36" s="163"/>
      <c r="F36" s="163"/>
      <c r="G36" s="170"/>
      <c r="H36" s="170"/>
      <c r="I36" s="136"/>
      <c r="J36" s="136"/>
      <c r="K36" s="136"/>
      <c r="L36" s="165"/>
      <c r="M36" s="165"/>
      <c r="N36" s="167"/>
      <c r="O36" s="167"/>
      <c r="P36" s="154"/>
      <c r="Q36" s="156"/>
      <c r="R36" s="170"/>
      <c r="S36" s="158"/>
      <c r="T36" s="18">
        <f t="shared" ref="T36:CE36" si="12">WEEKDAY(T3,2)</f>
        <v>1</v>
      </c>
      <c r="U36" s="18">
        <f t="shared" si="12"/>
        <v>2</v>
      </c>
      <c r="V36" s="18">
        <f t="shared" si="12"/>
        <v>3</v>
      </c>
      <c r="W36" s="18">
        <f t="shared" si="12"/>
        <v>4</v>
      </c>
      <c r="X36" s="18">
        <f t="shared" si="12"/>
        <v>5</v>
      </c>
      <c r="Y36" s="18">
        <f t="shared" si="12"/>
        <v>6</v>
      </c>
      <c r="Z36" s="18">
        <f t="shared" si="12"/>
        <v>7</v>
      </c>
      <c r="AA36" s="18">
        <f t="shared" si="12"/>
        <v>1</v>
      </c>
      <c r="AB36" s="18">
        <f t="shared" si="12"/>
        <v>2</v>
      </c>
      <c r="AC36" s="18">
        <f t="shared" si="12"/>
        <v>3</v>
      </c>
      <c r="AD36" s="18">
        <f t="shared" si="12"/>
        <v>4</v>
      </c>
      <c r="AE36" s="18">
        <f t="shared" si="12"/>
        <v>5</v>
      </c>
      <c r="AF36" s="18">
        <f t="shared" si="12"/>
        <v>6</v>
      </c>
      <c r="AG36" s="18">
        <f t="shared" si="12"/>
        <v>7</v>
      </c>
      <c r="AH36" s="18">
        <f t="shared" si="12"/>
        <v>1</v>
      </c>
      <c r="AI36" s="18">
        <f t="shared" si="12"/>
        <v>2</v>
      </c>
      <c r="AJ36" s="18">
        <f t="shared" si="12"/>
        <v>3</v>
      </c>
      <c r="AK36" s="18">
        <f t="shared" si="12"/>
        <v>4</v>
      </c>
      <c r="AL36" s="18">
        <f t="shared" si="12"/>
        <v>5</v>
      </c>
      <c r="AM36" s="18">
        <f t="shared" si="12"/>
        <v>6</v>
      </c>
      <c r="AN36" s="18">
        <f t="shared" si="12"/>
        <v>7</v>
      </c>
      <c r="AO36" s="18">
        <f t="shared" si="12"/>
        <v>1</v>
      </c>
      <c r="AP36" s="18">
        <f t="shared" si="12"/>
        <v>2</v>
      </c>
      <c r="AQ36" s="18">
        <f t="shared" si="12"/>
        <v>3</v>
      </c>
      <c r="AR36" s="18">
        <f t="shared" si="12"/>
        <v>4</v>
      </c>
      <c r="AS36" s="18">
        <f t="shared" si="12"/>
        <v>5</v>
      </c>
      <c r="AT36" s="18">
        <f t="shared" si="12"/>
        <v>6</v>
      </c>
      <c r="AU36" s="18">
        <f t="shared" si="12"/>
        <v>7</v>
      </c>
      <c r="AV36" s="18">
        <f t="shared" si="12"/>
        <v>1</v>
      </c>
      <c r="AW36" s="18">
        <f t="shared" si="12"/>
        <v>2</v>
      </c>
      <c r="AX36" s="18">
        <f t="shared" si="12"/>
        <v>3</v>
      </c>
      <c r="AY36" s="18">
        <f t="shared" si="12"/>
        <v>4</v>
      </c>
      <c r="AZ36" s="18">
        <f t="shared" si="12"/>
        <v>5</v>
      </c>
      <c r="BA36" s="18">
        <f t="shared" si="12"/>
        <v>6</v>
      </c>
      <c r="BB36" s="18">
        <f t="shared" si="12"/>
        <v>7</v>
      </c>
      <c r="BC36" s="18">
        <f t="shared" si="12"/>
        <v>1</v>
      </c>
      <c r="BD36" s="18">
        <f t="shared" si="12"/>
        <v>2</v>
      </c>
      <c r="BE36" s="18">
        <f t="shared" si="12"/>
        <v>3</v>
      </c>
      <c r="BF36" s="18">
        <f t="shared" si="12"/>
        <v>4</v>
      </c>
      <c r="BG36" s="18">
        <f t="shared" si="12"/>
        <v>5</v>
      </c>
      <c r="BH36" s="18">
        <f t="shared" si="12"/>
        <v>6</v>
      </c>
      <c r="BI36" s="18">
        <f t="shared" si="12"/>
        <v>7</v>
      </c>
      <c r="BJ36" s="18">
        <f t="shared" si="12"/>
        <v>1</v>
      </c>
      <c r="BK36" s="18">
        <f t="shared" si="12"/>
        <v>2</v>
      </c>
      <c r="BL36" s="18">
        <f t="shared" si="12"/>
        <v>3</v>
      </c>
      <c r="BM36" s="18">
        <f t="shared" si="12"/>
        <v>4</v>
      </c>
      <c r="BN36" s="18">
        <f t="shared" si="12"/>
        <v>5</v>
      </c>
      <c r="BO36" s="18">
        <f t="shared" si="12"/>
        <v>6</v>
      </c>
      <c r="BP36" s="18">
        <f t="shared" si="12"/>
        <v>7</v>
      </c>
      <c r="BQ36" s="18">
        <f t="shared" si="12"/>
        <v>1</v>
      </c>
      <c r="BR36" s="18">
        <f t="shared" si="12"/>
        <v>2</v>
      </c>
      <c r="BS36" s="18">
        <f t="shared" si="12"/>
        <v>3</v>
      </c>
      <c r="BT36" s="18">
        <f t="shared" si="12"/>
        <v>4</v>
      </c>
      <c r="BU36" s="18">
        <f t="shared" si="12"/>
        <v>5</v>
      </c>
      <c r="BV36" s="18">
        <f t="shared" si="12"/>
        <v>6</v>
      </c>
      <c r="BW36" s="18">
        <f t="shared" si="12"/>
        <v>7</v>
      </c>
      <c r="BX36" s="18">
        <f t="shared" si="12"/>
        <v>1</v>
      </c>
      <c r="BY36" s="18">
        <f t="shared" si="12"/>
        <v>2</v>
      </c>
      <c r="BZ36" s="18">
        <f t="shared" si="12"/>
        <v>3</v>
      </c>
      <c r="CA36" s="18">
        <f t="shared" si="12"/>
        <v>4</v>
      </c>
      <c r="CB36" s="18">
        <f t="shared" si="12"/>
        <v>5</v>
      </c>
      <c r="CC36" s="18">
        <f t="shared" si="12"/>
        <v>6</v>
      </c>
      <c r="CD36" s="18">
        <f t="shared" si="12"/>
        <v>7</v>
      </c>
      <c r="CE36" s="18">
        <f t="shared" si="12"/>
        <v>1</v>
      </c>
      <c r="CF36" s="18">
        <f t="shared" ref="CF36:EQ36" si="13">WEEKDAY(CF3,2)</f>
        <v>2</v>
      </c>
      <c r="CG36" s="18">
        <f t="shared" si="13"/>
        <v>3</v>
      </c>
      <c r="CH36" s="18">
        <f t="shared" si="13"/>
        <v>4</v>
      </c>
      <c r="CI36" s="18">
        <f t="shared" si="13"/>
        <v>5</v>
      </c>
      <c r="CJ36" s="18">
        <f t="shared" si="13"/>
        <v>6</v>
      </c>
      <c r="CK36" s="18">
        <f t="shared" si="13"/>
        <v>7</v>
      </c>
      <c r="CL36" s="18">
        <f t="shared" si="13"/>
        <v>1</v>
      </c>
      <c r="CM36" s="18">
        <f t="shared" si="13"/>
        <v>2</v>
      </c>
      <c r="CN36" s="18">
        <f t="shared" si="13"/>
        <v>3</v>
      </c>
      <c r="CO36" s="18">
        <f t="shared" si="13"/>
        <v>4</v>
      </c>
      <c r="CP36" s="18">
        <f t="shared" si="13"/>
        <v>5</v>
      </c>
      <c r="CQ36" s="18">
        <f t="shared" si="13"/>
        <v>6</v>
      </c>
      <c r="CR36" s="18">
        <f t="shared" si="13"/>
        <v>7</v>
      </c>
      <c r="CS36" s="18">
        <f t="shared" si="13"/>
        <v>1</v>
      </c>
      <c r="CT36" s="18">
        <f t="shared" si="13"/>
        <v>2</v>
      </c>
      <c r="CU36" s="18">
        <f t="shared" si="13"/>
        <v>3</v>
      </c>
      <c r="CV36" s="18">
        <f t="shared" si="13"/>
        <v>4</v>
      </c>
      <c r="CW36" s="18">
        <f t="shared" si="13"/>
        <v>5</v>
      </c>
      <c r="CX36" s="18">
        <f t="shared" si="13"/>
        <v>6</v>
      </c>
      <c r="CY36" s="18">
        <f t="shared" si="13"/>
        <v>7</v>
      </c>
      <c r="CZ36" s="18">
        <f t="shared" si="13"/>
        <v>1</v>
      </c>
      <c r="DA36" s="18">
        <f t="shared" si="13"/>
        <v>2</v>
      </c>
      <c r="DB36" s="18">
        <f t="shared" si="13"/>
        <v>3</v>
      </c>
      <c r="DC36" s="18">
        <f t="shared" si="13"/>
        <v>4</v>
      </c>
      <c r="DD36" s="18">
        <f t="shared" si="13"/>
        <v>5</v>
      </c>
      <c r="DE36" s="18">
        <f t="shared" si="13"/>
        <v>6</v>
      </c>
      <c r="DF36" s="18">
        <f t="shared" si="13"/>
        <v>7</v>
      </c>
      <c r="DG36" s="18">
        <f t="shared" si="13"/>
        <v>1</v>
      </c>
      <c r="DH36" s="18">
        <f t="shared" si="13"/>
        <v>2</v>
      </c>
      <c r="DI36" s="18">
        <f t="shared" si="13"/>
        <v>3</v>
      </c>
      <c r="DJ36" s="18">
        <f t="shared" si="13"/>
        <v>4</v>
      </c>
      <c r="DK36" s="18">
        <f t="shared" si="13"/>
        <v>5</v>
      </c>
      <c r="DL36" s="18">
        <f t="shared" si="13"/>
        <v>6</v>
      </c>
      <c r="DM36" s="18">
        <f t="shared" si="13"/>
        <v>7</v>
      </c>
      <c r="DN36" s="18">
        <f t="shared" si="13"/>
        <v>1</v>
      </c>
      <c r="DO36" s="18">
        <f t="shared" si="13"/>
        <v>2</v>
      </c>
      <c r="DP36" s="18">
        <f t="shared" si="13"/>
        <v>3</v>
      </c>
      <c r="DQ36" s="18">
        <f t="shared" si="13"/>
        <v>4</v>
      </c>
      <c r="DR36" s="18">
        <f t="shared" si="13"/>
        <v>5</v>
      </c>
      <c r="DS36" s="18">
        <f t="shared" si="13"/>
        <v>6</v>
      </c>
      <c r="DT36" s="18">
        <f t="shared" si="13"/>
        <v>7</v>
      </c>
      <c r="DU36" s="18">
        <f t="shared" si="13"/>
        <v>1</v>
      </c>
      <c r="DV36" s="18">
        <f t="shared" si="13"/>
        <v>2</v>
      </c>
      <c r="DW36" s="18">
        <f t="shared" si="13"/>
        <v>3</v>
      </c>
      <c r="DX36" s="18">
        <f t="shared" si="13"/>
        <v>4</v>
      </c>
      <c r="DY36" s="18">
        <f t="shared" si="13"/>
        <v>5</v>
      </c>
      <c r="DZ36" s="18">
        <f t="shared" si="13"/>
        <v>6</v>
      </c>
      <c r="EA36" s="18">
        <f t="shared" si="13"/>
        <v>7</v>
      </c>
      <c r="EB36" s="18">
        <f t="shared" si="13"/>
        <v>1</v>
      </c>
      <c r="EC36" s="18">
        <f t="shared" si="13"/>
        <v>2</v>
      </c>
      <c r="ED36" s="18">
        <f t="shared" si="13"/>
        <v>3</v>
      </c>
      <c r="EE36" s="18">
        <f t="shared" si="13"/>
        <v>4</v>
      </c>
      <c r="EF36" s="18">
        <f t="shared" si="13"/>
        <v>5</v>
      </c>
      <c r="EG36" s="18">
        <f t="shared" si="13"/>
        <v>6</v>
      </c>
      <c r="EH36" s="18">
        <f t="shared" si="13"/>
        <v>7</v>
      </c>
      <c r="EI36" s="18">
        <f t="shared" si="13"/>
        <v>1</v>
      </c>
      <c r="EJ36" s="18">
        <f t="shared" si="13"/>
        <v>2</v>
      </c>
      <c r="EK36" s="18">
        <f t="shared" si="13"/>
        <v>3</v>
      </c>
      <c r="EL36" s="18">
        <f t="shared" si="13"/>
        <v>4</v>
      </c>
      <c r="EM36" s="18">
        <f t="shared" si="13"/>
        <v>5</v>
      </c>
      <c r="EN36" s="18">
        <f t="shared" si="13"/>
        <v>6</v>
      </c>
      <c r="EO36" s="18">
        <f t="shared" si="13"/>
        <v>7</v>
      </c>
      <c r="EP36" s="18">
        <f t="shared" si="13"/>
        <v>1</v>
      </c>
      <c r="EQ36" s="18">
        <f t="shared" si="13"/>
        <v>2</v>
      </c>
      <c r="ER36" s="18">
        <f t="shared" ref="ER36:HC36" si="14">WEEKDAY(ER3,2)</f>
        <v>3</v>
      </c>
      <c r="ES36" s="18">
        <f t="shared" si="14"/>
        <v>4</v>
      </c>
      <c r="ET36" s="18">
        <f t="shared" si="14"/>
        <v>5</v>
      </c>
      <c r="EU36" s="18">
        <f t="shared" si="14"/>
        <v>6</v>
      </c>
      <c r="EV36" s="18">
        <f t="shared" si="14"/>
        <v>7</v>
      </c>
      <c r="EW36" s="18">
        <f t="shared" si="14"/>
        <v>1</v>
      </c>
      <c r="EX36" s="18">
        <f t="shared" si="14"/>
        <v>2</v>
      </c>
      <c r="EY36" s="18">
        <f t="shared" si="14"/>
        <v>3</v>
      </c>
      <c r="EZ36" s="18">
        <f t="shared" si="14"/>
        <v>4</v>
      </c>
      <c r="FA36" s="18">
        <f t="shared" si="14"/>
        <v>5</v>
      </c>
      <c r="FB36" s="18">
        <f t="shared" si="14"/>
        <v>6</v>
      </c>
      <c r="FC36" s="18">
        <f t="shared" si="14"/>
        <v>7</v>
      </c>
      <c r="FD36" s="18">
        <f t="shared" si="14"/>
        <v>1</v>
      </c>
      <c r="FE36" s="18">
        <f t="shared" si="14"/>
        <v>2</v>
      </c>
      <c r="FF36" s="18">
        <f t="shared" si="14"/>
        <v>3</v>
      </c>
      <c r="FG36" s="18">
        <f t="shared" si="14"/>
        <v>4</v>
      </c>
      <c r="FH36" s="18">
        <f t="shared" si="14"/>
        <v>5</v>
      </c>
      <c r="FI36" s="18">
        <f t="shared" si="14"/>
        <v>6</v>
      </c>
      <c r="FJ36" s="18">
        <f t="shared" si="14"/>
        <v>7</v>
      </c>
      <c r="FK36" s="18">
        <f t="shared" si="14"/>
        <v>1</v>
      </c>
      <c r="FL36" s="18">
        <f t="shared" si="14"/>
        <v>2</v>
      </c>
      <c r="FM36" s="18">
        <f t="shared" si="14"/>
        <v>3</v>
      </c>
      <c r="FN36" s="18">
        <f t="shared" si="14"/>
        <v>4</v>
      </c>
      <c r="FO36" s="18">
        <f t="shared" si="14"/>
        <v>5</v>
      </c>
      <c r="FP36" s="18">
        <f t="shared" si="14"/>
        <v>6</v>
      </c>
      <c r="FQ36" s="18">
        <f t="shared" si="14"/>
        <v>7</v>
      </c>
      <c r="FR36" s="18">
        <f t="shared" si="14"/>
        <v>1</v>
      </c>
      <c r="FS36" s="18">
        <f t="shared" si="14"/>
        <v>2</v>
      </c>
      <c r="FT36" s="18">
        <f t="shared" si="14"/>
        <v>3</v>
      </c>
      <c r="FU36" s="18">
        <f t="shared" si="14"/>
        <v>4</v>
      </c>
      <c r="FV36" s="18">
        <f t="shared" si="14"/>
        <v>5</v>
      </c>
      <c r="FW36" s="18">
        <f t="shared" si="14"/>
        <v>6</v>
      </c>
      <c r="FX36" s="18">
        <f t="shared" si="14"/>
        <v>7</v>
      </c>
      <c r="FY36" s="18">
        <f t="shared" si="14"/>
        <v>1</v>
      </c>
      <c r="FZ36" s="18">
        <f t="shared" si="14"/>
        <v>2</v>
      </c>
      <c r="GA36" s="18">
        <f t="shared" si="14"/>
        <v>3</v>
      </c>
      <c r="GB36" s="18">
        <f t="shared" si="14"/>
        <v>4</v>
      </c>
      <c r="GC36" s="18">
        <f t="shared" si="14"/>
        <v>5</v>
      </c>
      <c r="GD36" s="18">
        <f t="shared" si="14"/>
        <v>6</v>
      </c>
      <c r="GE36" s="18">
        <f t="shared" si="14"/>
        <v>7</v>
      </c>
      <c r="GF36" s="18">
        <f t="shared" si="14"/>
        <v>1</v>
      </c>
      <c r="GG36" s="18">
        <f t="shared" si="14"/>
        <v>2</v>
      </c>
      <c r="GH36" s="18">
        <f t="shared" si="14"/>
        <v>3</v>
      </c>
      <c r="GI36" s="18">
        <f t="shared" si="14"/>
        <v>4</v>
      </c>
      <c r="GJ36" s="18">
        <f t="shared" si="14"/>
        <v>5</v>
      </c>
      <c r="GK36" s="18">
        <f t="shared" si="14"/>
        <v>6</v>
      </c>
      <c r="GL36" s="18">
        <f t="shared" si="14"/>
        <v>7</v>
      </c>
      <c r="GM36" s="18">
        <f t="shared" si="14"/>
        <v>1</v>
      </c>
      <c r="GN36" s="18">
        <f t="shared" si="14"/>
        <v>2</v>
      </c>
      <c r="GO36" s="18">
        <f t="shared" si="14"/>
        <v>3</v>
      </c>
      <c r="GP36" s="18">
        <f t="shared" si="14"/>
        <v>4</v>
      </c>
      <c r="GQ36" s="18">
        <f t="shared" si="14"/>
        <v>5</v>
      </c>
      <c r="GR36" s="18">
        <f t="shared" si="14"/>
        <v>6</v>
      </c>
      <c r="GS36" s="18">
        <f t="shared" si="14"/>
        <v>7</v>
      </c>
      <c r="GT36" s="18">
        <f t="shared" si="14"/>
        <v>1</v>
      </c>
      <c r="GU36" s="18">
        <f t="shared" si="14"/>
        <v>2</v>
      </c>
      <c r="GV36" s="18">
        <f t="shared" si="14"/>
        <v>3</v>
      </c>
      <c r="GW36" s="18">
        <f t="shared" si="14"/>
        <v>4</v>
      </c>
      <c r="GX36" s="18">
        <f t="shared" si="14"/>
        <v>5</v>
      </c>
      <c r="GY36" s="18">
        <f t="shared" si="14"/>
        <v>6</v>
      </c>
      <c r="GZ36" s="18">
        <f t="shared" si="14"/>
        <v>7</v>
      </c>
      <c r="HA36" s="18">
        <f t="shared" si="14"/>
        <v>1</v>
      </c>
      <c r="HB36" s="18">
        <f t="shared" si="14"/>
        <v>2</v>
      </c>
      <c r="HC36" s="18">
        <f t="shared" si="14"/>
        <v>3</v>
      </c>
      <c r="HD36" s="18">
        <f t="shared" ref="HD36:JO36" si="15">WEEKDAY(HD3,2)</f>
        <v>4</v>
      </c>
      <c r="HE36" s="18">
        <f t="shared" si="15"/>
        <v>5</v>
      </c>
      <c r="HF36" s="18">
        <f t="shared" si="15"/>
        <v>6</v>
      </c>
      <c r="HG36" s="18">
        <f t="shared" si="15"/>
        <v>7</v>
      </c>
      <c r="HH36" s="18">
        <f t="shared" si="15"/>
        <v>1</v>
      </c>
      <c r="HI36" s="18">
        <f t="shared" si="15"/>
        <v>2</v>
      </c>
      <c r="HJ36" s="18">
        <f t="shared" si="15"/>
        <v>3</v>
      </c>
      <c r="HK36" s="18">
        <f t="shared" si="15"/>
        <v>4</v>
      </c>
      <c r="HL36" s="18">
        <f t="shared" si="15"/>
        <v>5</v>
      </c>
      <c r="HM36" s="18">
        <f t="shared" si="15"/>
        <v>6</v>
      </c>
      <c r="HN36" s="18">
        <f t="shared" si="15"/>
        <v>7</v>
      </c>
      <c r="HO36" s="18">
        <f t="shared" si="15"/>
        <v>1</v>
      </c>
      <c r="HP36" s="18">
        <f t="shared" si="15"/>
        <v>2</v>
      </c>
      <c r="HQ36" s="18">
        <f t="shared" si="15"/>
        <v>3</v>
      </c>
      <c r="HR36" s="18">
        <f t="shared" si="15"/>
        <v>4</v>
      </c>
      <c r="HS36" s="18">
        <f t="shared" si="15"/>
        <v>5</v>
      </c>
      <c r="HT36" s="18">
        <f t="shared" si="15"/>
        <v>6</v>
      </c>
      <c r="HU36" s="18">
        <f t="shared" si="15"/>
        <v>7</v>
      </c>
      <c r="HV36" s="18">
        <f t="shared" si="15"/>
        <v>1</v>
      </c>
      <c r="HW36" s="18">
        <f t="shared" si="15"/>
        <v>2</v>
      </c>
      <c r="HX36" s="18">
        <f t="shared" si="15"/>
        <v>3</v>
      </c>
      <c r="HY36" s="18">
        <f t="shared" si="15"/>
        <v>4</v>
      </c>
      <c r="HZ36" s="18">
        <f t="shared" si="15"/>
        <v>5</v>
      </c>
      <c r="IA36" s="18">
        <f t="shared" si="15"/>
        <v>6</v>
      </c>
      <c r="IB36" s="18">
        <f t="shared" si="15"/>
        <v>7</v>
      </c>
      <c r="IC36" s="18">
        <f t="shared" si="15"/>
        <v>1</v>
      </c>
      <c r="ID36" s="18">
        <f t="shared" si="15"/>
        <v>2</v>
      </c>
      <c r="IE36" s="18">
        <f t="shared" si="15"/>
        <v>3</v>
      </c>
      <c r="IF36" s="18">
        <f t="shared" si="15"/>
        <v>4</v>
      </c>
      <c r="IG36" s="18">
        <f t="shared" si="15"/>
        <v>5</v>
      </c>
      <c r="IH36" s="18">
        <f t="shared" si="15"/>
        <v>6</v>
      </c>
      <c r="II36" s="18">
        <f t="shared" si="15"/>
        <v>7</v>
      </c>
      <c r="IJ36" s="18">
        <f t="shared" si="15"/>
        <v>1</v>
      </c>
      <c r="IK36" s="18">
        <f t="shared" si="15"/>
        <v>2</v>
      </c>
      <c r="IL36" s="18">
        <f t="shared" si="15"/>
        <v>3</v>
      </c>
      <c r="IM36" s="18">
        <f t="shared" si="15"/>
        <v>4</v>
      </c>
      <c r="IN36" s="18">
        <f t="shared" si="15"/>
        <v>5</v>
      </c>
      <c r="IO36" s="18">
        <f t="shared" si="15"/>
        <v>6</v>
      </c>
      <c r="IP36" s="18">
        <f t="shared" si="15"/>
        <v>7</v>
      </c>
      <c r="IQ36" s="18">
        <f t="shared" si="15"/>
        <v>1</v>
      </c>
      <c r="IR36" s="18">
        <f t="shared" si="15"/>
        <v>2</v>
      </c>
      <c r="IS36" s="18">
        <f t="shared" si="15"/>
        <v>3</v>
      </c>
      <c r="IT36" s="18">
        <f t="shared" si="15"/>
        <v>4</v>
      </c>
      <c r="IU36" s="18">
        <f t="shared" si="15"/>
        <v>5</v>
      </c>
      <c r="IV36" s="18">
        <f t="shared" si="15"/>
        <v>6</v>
      </c>
      <c r="IW36" s="18">
        <f t="shared" si="15"/>
        <v>7</v>
      </c>
      <c r="IX36" s="18">
        <f t="shared" si="15"/>
        <v>1</v>
      </c>
      <c r="IY36" s="18">
        <f t="shared" si="15"/>
        <v>2</v>
      </c>
      <c r="IZ36" s="18">
        <f t="shared" si="15"/>
        <v>3</v>
      </c>
      <c r="JA36" s="18">
        <f t="shared" si="15"/>
        <v>4</v>
      </c>
      <c r="JB36" s="18">
        <f t="shared" si="15"/>
        <v>5</v>
      </c>
      <c r="JC36" s="18">
        <f t="shared" si="15"/>
        <v>6</v>
      </c>
      <c r="JD36" s="18">
        <f t="shared" si="15"/>
        <v>7</v>
      </c>
      <c r="JE36" s="18">
        <f t="shared" si="15"/>
        <v>1</v>
      </c>
      <c r="JF36" s="18">
        <f t="shared" si="15"/>
        <v>2</v>
      </c>
      <c r="JG36" s="18">
        <f t="shared" si="15"/>
        <v>3</v>
      </c>
      <c r="JH36" s="18">
        <f t="shared" si="15"/>
        <v>4</v>
      </c>
      <c r="JI36" s="18">
        <f t="shared" si="15"/>
        <v>5</v>
      </c>
      <c r="JJ36" s="18">
        <f t="shared" si="15"/>
        <v>6</v>
      </c>
      <c r="JK36" s="18">
        <f t="shared" si="15"/>
        <v>7</v>
      </c>
      <c r="JL36" s="18">
        <f t="shared" si="15"/>
        <v>1</v>
      </c>
      <c r="JM36" s="18">
        <f t="shared" si="15"/>
        <v>2</v>
      </c>
      <c r="JN36" s="18">
        <f t="shared" si="15"/>
        <v>3</v>
      </c>
      <c r="JO36" s="18">
        <f t="shared" si="15"/>
        <v>4</v>
      </c>
      <c r="JP36" s="18">
        <f t="shared" ref="JP36:MA36" si="16">WEEKDAY(JP3,2)</f>
        <v>5</v>
      </c>
      <c r="JQ36" s="18">
        <f t="shared" si="16"/>
        <v>6</v>
      </c>
      <c r="JR36" s="18">
        <f t="shared" si="16"/>
        <v>7</v>
      </c>
      <c r="JS36" s="18">
        <f t="shared" si="16"/>
        <v>1</v>
      </c>
      <c r="JT36" s="18">
        <f t="shared" si="16"/>
        <v>2</v>
      </c>
      <c r="JU36" s="18">
        <f t="shared" si="16"/>
        <v>3</v>
      </c>
      <c r="JV36" s="18">
        <f t="shared" si="16"/>
        <v>4</v>
      </c>
      <c r="JW36" s="18">
        <f t="shared" si="16"/>
        <v>5</v>
      </c>
      <c r="JX36" s="18">
        <f t="shared" si="16"/>
        <v>6</v>
      </c>
      <c r="JY36" s="18">
        <f t="shared" si="16"/>
        <v>7</v>
      </c>
      <c r="JZ36" s="18">
        <f t="shared" si="16"/>
        <v>1</v>
      </c>
      <c r="KA36" s="18">
        <f t="shared" si="16"/>
        <v>2</v>
      </c>
      <c r="KB36" s="18">
        <f t="shared" si="16"/>
        <v>3</v>
      </c>
      <c r="KC36" s="18">
        <f t="shared" si="16"/>
        <v>4</v>
      </c>
      <c r="KD36" s="18">
        <f t="shared" si="16"/>
        <v>5</v>
      </c>
      <c r="KE36" s="18">
        <f t="shared" si="16"/>
        <v>6</v>
      </c>
      <c r="KF36" s="18">
        <f t="shared" si="16"/>
        <v>7</v>
      </c>
      <c r="KG36" s="18">
        <f t="shared" si="16"/>
        <v>1</v>
      </c>
      <c r="KH36" s="18">
        <f t="shared" si="16"/>
        <v>2</v>
      </c>
      <c r="KI36" s="18">
        <f t="shared" si="16"/>
        <v>3</v>
      </c>
      <c r="KJ36" s="18">
        <f t="shared" si="16"/>
        <v>4</v>
      </c>
      <c r="KK36" s="18">
        <f t="shared" si="16"/>
        <v>5</v>
      </c>
      <c r="KL36" s="18">
        <f t="shared" si="16"/>
        <v>6</v>
      </c>
      <c r="KM36" s="18">
        <f t="shared" si="16"/>
        <v>7</v>
      </c>
      <c r="KN36" s="18">
        <f t="shared" si="16"/>
        <v>1</v>
      </c>
      <c r="KO36" s="18">
        <f t="shared" si="16"/>
        <v>2</v>
      </c>
      <c r="KP36" s="18">
        <f t="shared" si="16"/>
        <v>3</v>
      </c>
      <c r="KQ36" s="18">
        <f t="shared" si="16"/>
        <v>4</v>
      </c>
      <c r="KR36" s="18">
        <f t="shared" si="16"/>
        <v>5</v>
      </c>
      <c r="KS36" s="18">
        <f t="shared" si="16"/>
        <v>6</v>
      </c>
      <c r="KT36" s="18">
        <f t="shared" si="16"/>
        <v>7</v>
      </c>
      <c r="KU36" s="18">
        <f t="shared" si="16"/>
        <v>1</v>
      </c>
      <c r="KV36" s="18">
        <f t="shared" si="16"/>
        <v>2</v>
      </c>
      <c r="KW36" s="18">
        <f t="shared" si="16"/>
        <v>3</v>
      </c>
      <c r="KX36" s="18">
        <f t="shared" si="16"/>
        <v>4</v>
      </c>
      <c r="KY36" s="18">
        <f t="shared" si="16"/>
        <v>5</v>
      </c>
      <c r="KZ36" s="18">
        <f t="shared" si="16"/>
        <v>6</v>
      </c>
      <c r="LA36" s="18">
        <f t="shared" si="16"/>
        <v>7</v>
      </c>
      <c r="LB36" s="18">
        <f t="shared" si="16"/>
        <v>1</v>
      </c>
      <c r="LC36" s="18">
        <f t="shared" si="16"/>
        <v>2</v>
      </c>
      <c r="LD36" s="18">
        <f t="shared" si="16"/>
        <v>3</v>
      </c>
      <c r="LE36" s="18">
        <f t="shared" si="16"/>
        <v>4</v>
      </c>
      <c r="LF36" s="18">
        <f t="shared" si="16"/>
        <v>5</v>
      </c>
      <c r="LG36" s="18">
        <f t="shared" si="16"/>
        <v>6</v>
      </c>
      <c r="LH36" s="18">
        <f t="shared" si="16"/>
        <v>7</v>
      </c>
      <c r="LI36" s="18">
        <f t="shared" si="16"/>
        <v>1</v>
      </c>
      <c r="LJ36" s="18">
        <f t="shared" si="16"/>
        <v>2</v>
      </c>
      <c r="LK36" s="18">
        <f t="shared" si="16"/>
        <v>3</v>
      </c>
      <c r="LL36" s="18">
        <f t="shared" si="16"/>
        <v>4</v>
      </c>
      <c r="LM36" s="18">
        <f t="shared" si="16"/>
        <v>5</v>
      </c>
      <c r="LN36" s="18">
        <f t="shared" si="16"/>
        <v>6</v>
      </c>
      <c r="LO36" s="18">
        <f t="shared" si="16"/>
        <v>7</v>
      </c>
      <c r="LP36" s="18">
        <f t="shared" si="16"/>
        <v>1</v>
      </c>
      <c r="LQ36" s="18">
        <f t="shared" si="16"/>
        <v>2</v>
      </c>
      <c r="LR36" s="18">
        <f t="shared" si="16"/>
        <v>3</v>
      </c>
      <c r="LS36" s="18">
        <f t="shared" si="16"/>
        <v>4</v>
      </c>
      <c r="LT36" s="18">
        <f t="shared" si="16"/>
        <v>5</v>
      </c>
      <c r="LU36" s="18">
        <f t="shared" si="16"/>
        <v>6</v>
      </c>
      <c r="LV36" s="18">
        <f t="shared" si="16"/>
        <v>7</v>
      </c>
      <c r="LW36" s="18">
        <f t="shared" si="16"/>
        <v>1</v>
      </c>
      <c r="LX36" s="18">
        <f t="shared" si="16"/>
        <v>2</v>
      </c>
      <c r="LY36" s="18">
        <f t="shared" si="16"/>
        <v>3</v>
      </c>
      <c r="LZ36" s="18">
        <f t="shared" si="16"/>
        <v>4</v>
      </c>
      <c r="MA36" s="18">
        <f t="shared" si="16"/>
        <v>5</v>
      </c>
      <c r="MB36" s="18">
        <f t="shared" ref="MB36:NU36" si="17">WEEKDAY(MB3,2)</f>
        <v>6</v>
      </c>
      <c r="MC36" s="18">
        <f t="shared" si="17"/>
        <v>7</v>
      </c>
      <c r="MD36" s="18">
        <f t="shared" si="17"/>
        <v>1</v>
      </c>
      <c r="ME36" s="18">
        <f t="shared" si="17"/>
        <v>2</v>
      </c>
      <c r="MF36" s="18">
        <f t="shared" si="17"/>
        <v>3</v>
      </c>
      <c r="MG36" s="18">
        <f t="shared" si="17"/>
        <v>4</v>
      </c>
      <c r="MH36" s="18">
        <f t="shared" si="17"/>
        <v>5</v>
      </c>
      <c r="MI36" s="18">
        <f t="shared" si="17"/>
        <v>6</v>
      </c>
      <c r="MJ36" s="18">
        <f t="shared" si="17"/>
        <v>7</v>
      </c>
      <c r="MK36" s="18">
        <f t="shared" si="17"/>
        <v>1</v>
      </c>
      <c r="ML36" s="18">
        <f t="shared" si="17"/>
        <v>2</v>
      </c>
      <c r="MM36" s="18">
        <f t="shared" si="17"/>
        <v>3</v>
      </c>
      <c r="MN36" s="18">
        <f t="shared" si="17"/>
        <v>4</v>
      </c>
      <c r="MO36" s="18">
        <f t="shared" si="17"/>
        <v>5</v>
      </c>
      <c r="MP36" s="18">
        <f t="shared" si="17"/>
        <v>6</v>
      </c>
      <c r="MQ36" s="18">
        <f t="shared" si="17"/>
        <v>7</v>
      </c>
      <c r="MR36" s="18">
        <f t="shared" si="17"/>
        <v>1</v>
      </c>
      <c r="MS36" s="18">
        <f t="shared" si="17"/>
        <v>2</v>
      </c>
      <c r="MT36" s="18">
        <f t="shared" si="17"/>
        <v>3</v>
      </c>
      <c r="MU36" s="18">
        <f t="shared" si="17"/>
        <v>4</v>
      </c>
      <c r="MV36" s="18">
        <f t="shared" si="17"/>
        <v>5</v>
      </c>
      <c r="MW36" s="18">
        <f t="shared" si="17"/>
        <v>6</v>
      </c>
      <c r="MX36" s="18">
        <f t="shared" si="17"/>
        <v>7</v>
      </c>
      <c r="MY36" s="18">
        <f t="shared" si="17"/>
        <v>1</v>
      </c>
      <c r="MZ36" s="18">
        <f t="shared" si="17"/>
        <v>2</v>
      </c>
      <c r="NA36" s="18">
        <f t="shared" si="17"/>
        <v>3</v>
      </c>
      <c r="NB36" s="18">
        <f t="shared" si="17"/>
        <v>4</v>
      </c>
      <c r="NC36" s="18">
        <f t="shared" si="17"/>
        <v>5</v>
      </c>
      <c r="ND36" s="18">
        <f t="shared" si="17"/>
        <v>6</v>
      </c>
      <c r="NE36" s="18">
        <f t="shared" si="17"/>
        <v>7</v>
      </c>
      <c r="NF36" s="18">
        <f t="shared" si="17"/>
        <v>1</v>
      </c>
      <c r="NG36" s="18">
        <f t="shared" si="17"/>
        <v>2</v>
      </c>
      <c r="NH36" s="18">
        <f t="shared" si="17"/>
        <v>3</v>
      </c>
      <c r="NI36" s="18">
        <f t="shared" si="17"/>
        <v>4</v>
      </c>
      <c r="NJ36" s="18">
        <f t="shared" si="17"/>
        <v>5</v>
      </c>
      <c r="NK36" s="18">
        <f t="shared" si="17"/>
        <v>6</v>
      </c>
      <c r="NL36" s="18">
        <f t="shared" si="17"/>
        <v>7</v>
      </c>
      <c r="NM36" s="18">
        <f t="shared" si="17"/>
        <v>1</v>
      </c>
      <c r="NN36" s="18">
        <f t="shared" si="17"/>
        <v>2</v>
      </c>
      <c r="NO36" s="18">
        <f t="shared" si="17"/>
        <v>3</v>
      </c>
      <c r="NP36" s="18">
        <f t="shared" si="17"/>
        <v>4</v>
      </c>
      <c r="NQ36" s="18">
        <f t="shared" si="17"/>
        <v>5</v>
      </c>
      <c r="NR36" s="18">
        <f t="shared" si="17"/>
        <v>6</v>
      </c>
      <c r="NS36" s="18">
        <f t="shared" si="17"/>
        <v>7</v>
      </c>
      <c r="NT36" s="18">
        <f t="shared" si="17"/>
        <v>1</v>
      </c>
      <c r="NU36" s="18">
        <f t="shared" si="17"/>
        <v>2</v>
      </c>
    </row>
    <row r="37" spans="2:387" s="11" customFormat="1" ht="21.75" customHeight="1" x14ac:dyDescent="0.45">
      <c r="B37" s="80"/>
      <c r="C37" s="17"/>
      <c r="D37" s="17"/>
      <c r="E37" s="163"/>
      <c r="F37" s="163"/>
      <c r="G37" s="170"/>
      <c r="H37" s="170"/>
      <c r="I37" s="136"/>
      <c r="J37" s="136"/>
      <c r="K37" s="136"/>
      <c r="L37" s="165"/>
      <c r="M37" s="165" t="s">
        <v>8</v>
      </c>
      <c r="N37" s="167" t="s">
        <v>9</v>
      </c>
      <c r="O37" s="167" t="s">
        <v>9</v>
      </c>
      <c r="P37" s="154"/>
      <c r="Q37" s="156" t="s">
        <v>6</v>
      </c>
      <c r="R37" s="170"/>
      <c r="S37" s="158" t="s">
        <v>7</v>
      </c>
      <c r="T37" s="19" t="str">
        <f t="shared" ref="T37:CE37" si="18">TEXT(WEEKDAY(T3),$F$1&amp;"TTT")</f>
        <v>Mo</v>
      </c>
      <c r="U37" s="19" t="str">
        <f t="shared" si="18"/>
        <v>Di</v>
      </c>
      <c r="V37" s="19" t="str">
        <f t="shared" si="18"/>
        <v>Mi</v>
      </c>
      <c r="W37" s="19" t="str">
        <f t="shared" si="18"/>
        <v>Do</v>
      </c>
      <c r="X37" s="19" t="str">
        <f t="shared" si="18"/>
        <v>Fr</v>
      </c>
      <c r="Y37" s="19" t="str">
        <f t="shared" si="18"/>
        <v>Sa</v>
      </c>
      <c r="Z37" s="19" t="str">
        <f t="shared" si="18"/>
        <v>So</v>
      </c>
      <c r="AA37" s="19" t="str">
        <f t="shared" si="18"/>
        <v>Mo</v>
      </c>
      <c r="AB37" s="19" t="str">
        <f t="shared" si="18"/>
        <v>Di</v>
      </c>
      <c r="AC37" s="19" t="str">
        <f t="shared" si="18"/>
        <v>Mi</v>
      </c>
      <c r="AD37" s="19" t="str">
        <f t="shared" si="18"/>
        <v>Do</v>
      </c>
      <c r="AE37" s="19" t="str">
        <f t="shared" si="18"/>
        <v>Fr</v>
      </c>
      <c r="AF37" s="19" t="str">
        <f t="shared" si="18"/>
        <v>Sa</v>
      </c>
      <c r="AG37" s="19" t="str">
        <f t="shared" si="18"/>
        <v>So</v>
      </c>
      <c r="AH37" s="19" t="str">
        <f t="shared" si="18"/>
        <v>Mo</v>
      </c>
      <c r="AI37" s="19" t="str">
        <f t="shared" si="18"/>
        <v>Di</v>
      </c>
      <c r="AJ37" s="19" t="str">
        <f t="shared" si="18"/>
        <v>Mi</v>
      </c>
      <c r="AK37" s="19" t="str">
        <f t="shared" si="18"/>
        <v>Do</v>
      </c>
      <c r="AL37" s="19" t="str">
        <f t="shared" si="18"/>
        <v>Fr</v>
      </c>
      <c r="AM37" s="19" t="str">
        <f t="shared" si="18"/>
        <v>Sa</v>
      </c>
      <c r="AN37" s="19" t="str">
        <f t="shared" si="18"/>
        <v>So</v>
      </c>
      <c r="AO37" s="19" t="str">
        <f t="shared" si="18"/>
        <v>Mo</v>
      </c>
      <c r="AP37" s="19" t="str">
        <f t="shared" si="18"/>
        <v>Di</v>
      </c>
      <c r="AQ37" s="19" t="str">
        <f t="shared" si="18"/>
        <v>Mi</v>
      </c>
      <c r="AR37" s="19" t="str">
        <f t="shared" si="18"/>
        <v>Do</v>
      </c>
      <c r="AS37" s="19" t="str">
        <f t="shared" si="18"/>
        <v>Fr</v>
      </c>
      <c r="AT37" s="19" t="str">
        <f t="shared" si="18"/>
        <v>Sa</v>
      </c>
      <c r="AU37" s="19" t="str">
        <f t="shared" si="18"/>
        <v>So</v>
      </c>
      <c r="AV37" s="19" t="str">
        <f t="shared" si="18"/>
        <v>Mo</v>
      </c>
      <c r="AW37" s="19" t="str">
        <f t="shared" si="18"/>
        <v>Di</v>
      </c>
      <c r="AX37" s="19" t="str">
        <f t="shared" si="18"/>
        <v>Mi</v>
      </c>
      <c r="AY37" s="19" t="str">
        <f t="shared" si="18"/>
        <v>Do</v>
      </c>
      <c r="AZ37" s="19" t="str">
        <f t="shared" si="18"/>
        <v>Fr</v>
      </c>
      <c r="BA37" s="19" t="str">
        <f t="shared" si="18"/>
        <v>Sa</v>
      </c>
      <c r="BB37" s="19" t="str">
        <f t="shared" si="18"/>
        <v>So</v>
      </c>
      <c r="BC37" s="19" t="str">
        <f t="shared" si="18"/>
        <v>Mo</v>
      </c>
      <c r="BD37" s="19" t="str">
        <f t="shared" si="18"/>
        <v>Di</v>
      </c>
      <c r="BE37" s="19" t="str">
        <f t="shared" si="18"/>
        <v>Mi</v>
      </c>
      <c r="BF37" s="19" t="str">
        <f t="shared" si="18"/>
        <v>Do</v>
      </c>
      <c r="BG37" s="19" t="str">
        <f t="shared" si="18"/>
        <v>Fr</v>
      </c>
      <c r="BH37" s="19" t="str">
        <f t="shared" si="18"/>
        <v>Sa</v>
      </c>
      <c r="BI37" s="19" t="str">
        <f t="shared" si="18"/>
        <v>So</v>
      </c>
      <c r="BJ37" s="19" t="str">
        <f t="shared" si="18"/>
        <v>Mo</v>
      </c>
      <c r="BK37" s="19" t="str">
        <f t="shared" si="18"/>
        <v>Di</v>
      </c>
      <c r="BL37" s="19" t="str">
        <f t="shared" si="18"/>
        <v>Mi</v>
      </c>
      <c r="BM37" s="19" t="str">
        <f t="shared" si="18"/>
        <v>Do</v>
      </c>
      <c r="BN37" s="19" t="str">
        <f t="shared" si="18"/>
        <v>Fr</v>
      </c>
      <c r="BO37" s="19" t="str">
        <f t="shared" si="18"/>
        <v>Sa</v>
      </c>
      <c r="BP37" s="19" t="str">
        <f t="shared" si="18"/>
        <v>So</v>
      </c>
      <c r="BQ37" s="19" t="str">
        <f t="shared" si="18"/>
        <v>Mo</v>
      </c>
      <c r="BR37" s="19" t="str">
        <f t="shared" si="18"/>
        <v>Di</v>
      </c>
      <c r="BS37" s="19" t="str">
        <f t="shared" si="18"/>
        <v>Mi</v>
      </c>
      <c r="BT37" s="19" t="str">
        <f t="shared" si="18"/>
        <v>Do</v>
      </c>
      <c r="BU37" s="19" t="str">
        <f t="shared" si="18"/>
        <v>Fr</v>
      </c>
      <c r="BV37" s="19" t="str">
        <f t="shared" si="18"/>
        <v>Sa</v>
      </c>
      <c r="BW37" s="19" t="str">
        <f t="shared" si="18"/>
        <v>So</v>
      </c>
      <c r="BX37" s="19" t="str">
        <f t="shared" si="18"/>
        <v>Mo</v>
      </c>
      <c r="BY37" s="19" t="str">
        <f t="shared" si="18"/>
        <v>Di</v>
      </c>
      <c r="BZ37" s="19" t="str">
        <f t="shared" si="18"/>
        <v>Mi</v>
      </c>
      <c r="CA37" s="19" t="str">
        <f t="shared" si="18"/>
        <v>Do</v>
      </c>
      <c r="CB37" s="19" t="str">
        <f t="shared" si="18"/>
        <v>Fr</v>
      </c>
      <c r="CC37" s="19" t="str">
        <f t="shared" si="18"/>
        <v>Sa</v>
      </c>
      <c r="CD37" s="19" t="str">
        <f t="shared" si="18"/>
        <v>So</v>
      </c>
      <c r="CE37" s="19" t="str">
        <f t="shared" si="18"/>
        <v>Mo</v>
      </c>
      <c r="CF37" s="19" t="str">
        <f t="shared" ref="CF37:EQ37" si="19">TEXT(WEEKDAY(CF3),$F$1&amp;"TTT")</f>
        <v>Di</v>
      </c>
      <c r="CG37" s="19" t="str">
        <f t="shared" si="19"/>
        <v>Mi</v>
      </c>
      <c r="CH37" s="19" t="str">
        <f t="shared" si="19"/>
        <v>Do</v>
      </c>
      <c r="CI37" s="19" t="str">
        <f t="shared" si="19"/>
        <v>Fr</v>
      </c>
      <c r="CJ37" s="19" t="str">
        <f t="shared" si="19"/>
        <v>Sa</v>
      </c>
      <c r="CK37" s="19" t="str">
        <f t="shared" si="19"/>
        <v>So</v>
      </c>
      <c r="CL37" s="19" t="str">
        <f t="shared" si="19"/>
        <v>Mo</v>
      </c>
      <c r="CM37" s="19" t="str">
        <f t="shared" si="19"/>
        <v>Di</v>
      </c>
      <c r="CN37" s="19" t="str">
        <f t="shared" si="19"/>
        <v>Mi</v>
      </c>
      <c r="CO37" s="19" t="str">
        <f t="shared" si="19"/>
        <v>Do</v>
      </c>
      <c r="CP37" s="19" t="str">
        <f t="shared" si="19"/>
        <v>Fr</v>
      </c>
      <c r="CQ37" s="19" t="str">
        <f t="shared" si="19"/>
        <v>Sa</v>
      </c>
      <c r="CR37" s="19" t="str">
        <f t="shared" si="19"/>
        <v>So</v>
      </c>
      <c r="CS37" s="19" t="str">
        <f t="shared" si="19"/>
        <v>Mo</v>
      </c>
      <c r="CT37" s="19" t="str">
        <f t="shared" si="19"/>
        <v>Di</v>
      </c>
      <c r="CU37" s="19" t="str">
        <f t="shared" si="19"/>
        <v>Mi</v>
      </c>
      <c r="CV37" s="19" t="str">
        <f t="shared" si="19"/>
        <v>Do</v>
      </c>
      <c r="CW37" s="19" t="str">
        <f t="shared" si="19"/>
        <v>Fr</v>
      </c>
      <c r="CX37" s="19" t="str">
        <f t="shared" si="19"/>
        <v>Sa</v>
      </c>
      <c r="CY37" s="19" t="str">
        <f t="shared" si="19"/>
        <v>So</v>
      </c>
      <c r="CZ37" s="19" t="str">
        <f t="shared" si="19"/>
        <v>Mo</v>
      </c>
      <c r="DA37" s="19" t="str">
        <f t="shared" si="19"/>
        <v>Di</v>
      </c>
      <c r="DB37" s="19" t="str">
        <f t="shared" si="19"/>
        <v>Mi</v>
      </c>
      <c r="DC37" s="19" t="str">
        <f t="shared" si="19"/>
        <v>Do</v>
      </c>
      <c r="DD37" s="19" t="str">
        <f t="shared" si="19"/>
        <v>Fr</v>
      </c>
      <c r="DE37" s="19" t="str">
        <f t="shared" si="19"/>
        <v>Sa</v>
      </c>
      <c r="DF37" s="19" t="str">
        <f t="shared" si="19"/>
        <v>So</v>
      </c>
      <c r="DG37" s="19" t="str">
        <f t="shared" si="19"/>
        <v>Mo</v>
      </c>
      <c r="DH37" s="19" t="str">
        <f t="shared" si="19"/>
        <v>Di</v>
      </c>
      <c r="DI37" s="19" t="str">
        <f t="shared" si="19"/>
        <v>Mi</v>
      </c>
      <c r="DJ37" s="19" t="str">
        <f t="shared" si="19"/>
        <v>Do</v>
      </c>
      <c r="DK37" s="19" t="str">
        <f t="shared" si="19"/>
        <v>Fr</v>
      </c>
      <c r="DL37" s="19" t="str">
        <f t="shared" si="19"/>
        <v>Sa</v>
      </c>
      <c r="DM37" s="19" t="str">
        <f t="shared" si="19"/>
        <v>So</v>
      </c>
      <c r="DN37" s="19" t="str">
        <f t="shared" si="19"/>
        <v>Mo</v>
      </c>
      <c r="DO37" s="19" t="str">
        <f t="shared" si="19"/>
        <v>Di</v>
      </c>
      <c r="DP37" s="19" t="str">
        <f t="shared" si="19"/>
        <v>Mi</v>
      </c>
      <c r="DQ37" s="19" t="str">
        <f t="shared" si="19"/>
        <v>Do</v>
      </c>
      <c r="DR37" s="19" t="str">
        <f t="shared" si="19"/>
        <v>Fr</v>
      </c>
      <c r="DS37" s="19" t="str">
        <f t="shared" si="19"/>
        <v>Sa</v>
      </c>
      <c r="DT37" s="19" t="str">
        <f t="shared" si="19"/>
        <v>So</v>
      </c>
      <c r="DU37" s="19" t="str">
        <f t="shared" si="19"/>
        <v>Mo</v>
      </c>
      <c r="DV37" s="19" t="str">
        <f t="shared" si="19"/>
        <v>Di</v>
      </c>
      <c r="DW37" s="19" t="str">
        <f t="shared" si="19"/>
        <v>Mi</v>
      </c>
      <c r="DX37" s="19" t="str">
        <f t="shared" si="19"/>
        <v>Do</v>
      </c>
      <c r="DY37" s="19" t="str">
        <f t="shared" si="19"/>
        <v>Fr</v>
      </c>
      <c r="DZ37" s="19" t="str">
        <f t="shared" si="19"/>
        <v>Sa</v>
      </c>
      <c r="EA37" s="19" t="str">
        <f t="shared" si="19"/>
        <v>So</v>
      </c>
      <c r="EB37" s="19" t="str">
        <f t="shared" si="19"/>
        <v>Mo</v>
      </c>
      <c r="EC37" s="19" t="str">
        <f t="shared" si="19"/>
        <v>Di</v>
      </c>
      <c r="ED37" s="19" t="str">
        <f t="shared" si="19"/>
        <v>Mi</v>
      </c>
      <c r="EE37" s="19" t="str">
        <f t="shared" si="19"/>
        <v>Do</v>
      </c>
      <c r="EF37" s="19" t="str">
        <f t="shared" si="19"/>
        <v>Fr</v>
      </c>
      <c r="EG37" s="19" t="str">
        <f t="shared" si="19"/>
        <v>Sa</v>
      </c>
      <c r="EH37" s="19" t="str">
        <f t="shared" si="19"/>
        <v>So</v>
      </c>
      <c r="EI37" s="19" t="str">
        <f t="shared" si="19"/>
        <v>Mo</v>
      </c>
      <c r="EJ37" s="19" t="str">
        <f t="shared" si="19"/>
        <v>Di</v>
      </c>
      <c r="EK37" s="19" t="str">
        <f t="shared" si="19"/>
        <v>Mi</v>
      </c>
      <c r="EL37" s="19" t="str">
        <f t="shared" si="19"/>
        <v>Do</v>
      </c>
      <c r="EM37" s="19" t="str">
        <f t="shared" si="19"/>
        <v>Fr</v>
      </c>
      <c r="EN37" s="19" t="str">
        <f t="shared" si="19"/>
        <v>Sa</v>
      </c>
      <c r="EO37" s="19" t="str">
        <f t="shared" si="19"/>
        <v>So</v>
      </c>
      <c r="EP37" s="19" t="str">
        <f t="shared" si="19"/>
        <v>Mo</v>
      </c>
      <c r="EQ37" s="19" t="str">
        <f t="shared" si="19"/>
        <v>Di</v>
      </c>
      <c r="ER37" s="19" t="str">
        <f t="shared" ref="ER37:HC37" si="20">TEXT(WEEKDAY(ER3),$F$1&amp;"TTT")</f>
        <v>Mi</v>
      </c>
      <c r="ES37" s="19" t="str">
        <f t="shared" si="20"/>
        <v>Do</v>
      </c>
      <c r="ET37" s="19" t="str">
        <f t="shared" si="20"/>
        <v>Fr</v>
      </c>
      <c r="EU37" s="19" t="str">
        <f t="shared" si="20"/>
        <v>Sa</v>
      </c>
      <c r="EV37" s="19" t="str">
        <f t="shared" si="20"/>
        <v>So</v>
      </c>
      <c r="EW37" s="19" t="str">
        <f t="shared" si="20"/>
        <v>Mo</v>
      </c>
      <c r="EX37" s="19" t="str">
        <f t="shared" si="20"/>
        <v>Di</v>
      </c>
      <c r="EY37" s="19" t="str">
        <f t="shared" si="20"/>
        <v>Mi</v>
      </c>
      <c r="EZ37" s="19" t="str">
        <f t="shared" si="20"/>
        <v>Do</v>
      </c>
      <c r="FA37" s="19" t="str">
        <f t="shared" si="20"/>
        <v>Fr</v>
      </c>
      <c r="FB37" s="19" t="str">
        <f t="shared" si="20"/>
        <v>Sa</v>
      </c>
      <c r="FC37" s="19" t="str">
        <f t="shared" si="20"/>
        <v>So</v>
      </c>
      <c r="FD37" s="19" t="str">
        <f t="shared" si="20"/>
        <v>Mo</v>
      </c>
      <c r="FE37" s="19" t="str">
        <f t="shared" si="20"/>
        <v>Di</v>
      </c>
      <c r="FF37" s="19" t="str">
        <f t="shared" si="20"/>
        <v>Mi</v>
      </c>
      <c r="FG37" s="19" t="str">
        <f t="shared" si="20"/>
        <v>Do</v>
      </c>
      <c r="FH37" s="19" t="str">
        <f t="shared" si="20"/>
        <v>Fr</v>
      </c>
      <c r="FI37" s="19" t="str">
        <f t="shared" si="20"/>
        <v>Sa</v>
      </c>
      <c r="FJ37" s="19" t="str">
        <f t="shared" si="20"/>
        <v>So</v>
      </c>
      <c r="FK37" s="19" t="str">
        <f t="shared" si="20"/>
        <v>Mo</v>
      </c>
      <c r="FL37" s="19" t="str">
        <f t="shared" si="20"/>
        <v>Di</v>
      </c>
      <c r="FM37" s="19" t="str">
        <f t="shared" si="20"/>
        <v>Mi</v>
      </c>
      <c r="FN37" s="19" t="str">
        <f t="shared" si="20"/>
        <v>Do</v>
      </c>
      <c r="FO37" s="19" t="str">
        <f t="shared" si="20"/>
        <v>Fr</v>
      </c>
      <c r="FP37" s="19" t="str">
        <f t="shared" si="20"/>
        <v>Sa</v>
      </c>
      <c r="FQ37" s="19" t="str">
        <f t="shared" si="20"/>
        <v>So</v>
      </c>
      <c r="FR37" s="19" t="str">
        <f t="shared" si="20"/>
        <v>Mo</v>
      </c>
      <c r="FS37" s="19" t="str">
        <f t="shared" si="20"/>
        <v>Di</v>
      </c>
      <c r="FT37" s="19" t="str">
        <f t="shared" si="20"/>
        <v>Mi</v>
      </c>
      <c r="FU37" s="19" t="str">
        <f t="shared" si="20"/>
        <v>Do</v>
      </c>
      <c r="FV37" s="19" t="str">
        <f t="shared" si="20"/>
        <v>Fr</v>
      </c>
      <c r="FW37" s="19" t="str">
        <f t="shared" si="20"/>
        <v>Sa</v>
      </c>
      <c r="FX37" s="19" t="str">
        <f t="shared" si="20"/>
        <v>So</v>
      </c>
      <c r="FY37" s="19" t="str">
        <f t="shared" si="20"/>
        <v>Mo</v>
      </c>
      <c r="FZ37" s="19" t="str">
        <f t="shared" si="20"/>
        <v>Di</v>
      </c>
      <c r="GA37" s="19" t="str">
        <f t="shared" si="20"/>
        <v>Mi</v>
      </c>
      <c r="GB37" s="19" t="str">
        <f t="shared" si="20"/>
        <v>Do</v>
      </c>
      <c r="GC37" s="19" t="str">
        <f t="shared" si="20"/>
        <v>Fr</v>
      </c>
      <c r="GD37" s="19" t="str">
        <f t="shared" si="20"/>
        <v>Sa</v>
      </c>
      <c r="GE37" s="19" t="str">
        <f t="shared" si="20"/>
        <v>So</v>
      </c>
      <c r="GF37" s="19" t="str">
        <f t="shared" si="20"/>
        <v>Mo</v>
      </c>
      <c r="GG37" s="19" t="str">
        <f t="shared" si="20"/>
        <v>Di</v>
      </c>
      <c r="GH37" s="19" t="str">
        <f t="shared" si="20"/>
        <v>Mi</v>
      </c>
      <c r="GI37" s="19" t="str">
        <f t="shared" si="20"/>
        <v>Do</v>
      </c>
      <c r="GJ37" s="19" t="str">
        <f t="shared" si="20"/>
        <v>Fr</v>
      </c>
      <c r="GK37" s="19" t="str">
        <f t="shared" si="20"/>
        <v>Sa</v>
      </c>
      <c r="GL37" s="19" t="str">
        <f t="shared" si="20"/>
        <v>So</v>
      </c>
      <c r="GM37" s="19" t="str">
        <f t="shared" si="20"/>
        <v>Mo</v>
      </c>
      <c r="GN37" s="19" t="str">
        <f t="shared" si="20"/>
        <v>Di</v>
      </c>
      <c r="GO37" s="19" t="str">
        <f t="shared" si="20"/>
        <v>Mi</v>
      </c>
      <c r="GP37" s="19" t="str">
        <f t="shared" si="20"/>
        <v>Do</v>
      </c>
      <c r="GQ37" s="19" t="str">
        <f t="shared" si="20"/>
        <v>Fr</v>
      </c>
      <c r="GR37" s="19" t="str">
        <f t="shared" si="20"/>
        <v>Sa</v>
      </c>
      <c r="GS37" s="19" t="str">
        <f t="shared" si="20"/>
        <v>So</v>
      </c>
      <c r="GT37" s="19" t="str">
        <f t="shared" si="20"/>
        <v>Mo</v>
      </c>
      <c r="GU37" s="19" t="str">
        <f t="shared" si="20"/>
        <v>Di</v>
      </c>
      <c r="GV37" s="19" t="str">
        <f t="shared" si="20"/>
        <v>Mi</v>
      </c>
      <c r="GW37" s="19" t="str">
        <f t="shared" si="20"/>
        <v>Do</v>
      </c>
      <c r="GX37" s="19" t="str">
        <f t="shared" si="20"/>
        <v>Fr</v>
      </c>
      <c r="GY37" s="19" t="str">
        <f t="shared" si="20"/>
        <v>Sa</v>
      </c>
      <c r="GZ37" s="19" t="str">
        <f t="shared" si="20"/>
        <v>So</v>
      </c>
      <c r="HA37" s="19" t="str">
        <f t="shared" si="20"/>
        <v>Mo</v>
      </c>
      <c r="HB37" s="19" t="str">
        <f t="shared" si="20"/>
        <v>Di</v>
      </c>
      <c r="HC37" s="19" t="str">
        <f t="shared" si="20"/>
        <v>Mi</v>
      </c>
      <c r="HD37" s="19" t="str">
        <f t="shared" ref="HD37:JO37" si="21">TEXT(WEEKDAY(HD3),$F$1&amp;"TTT")</f>
        <v>Do</v>
      </c>
      <c r="HE37" s="19" t="str">
        <f t="shared" si="21"/>
        <v>Fr</v>
      </c>
      <c r="HF37" s="19" t="str">
        <f t="shared" si="21"/>
        <v>Sa</v>
      </c>
      <c r="HG37" s="19" t="str">
        <f t="shared" si="21"/>
        <v>So</v>
      </c>
      <c r="HH37" s="19" t="str">
        <f t="shared" si="21"/>
        <v>Mo</v>
      </c>
      <c r="HI37" s="19" t="str">
        <f t="shared" si="21"/>
        <v>Di</v>
      </c>
      <c r="HJ37" s="19" t="str">
        <f t="shared" si="21"/>
        <v>Mi</v>
      </c>
      <c r="HK37" s="19" t="str">
        <f t="shared" si="21"/>
        <v>Do</v>
      </c>
      <c r="HL37" s="19" t="str">
        <f t="shared" si="21"/>
        <v>Fr</v>
      </c>
      <c r="HM37" s="19" t="str">
        <f t="shared" si="21"/>
        <v>Sa</v>
      </c>
      <c r="HN37" s="19" t="str">
        <f t="shared" si="21"/>
        <v>So</v>
      </c>
      <c r="HO37" s="19" t="str">
        <f t="shared" si="21"/>
        <v>Mo</v>
      </c>
      <c r="HP37" s="19" t="str">
        <f t="shared" si="21"/>
        <v>Di</v>
      </c>
      <c r="HQ37" s="19" t="str">
        <f t="shared" si="21"/>
        <v>Mi</v>
      </c>
      <c r="HR37" s="19" t="str">
        <f t="shared" si="21"/>
        <v>Do</v>
      </c>
      <c r="HS37" s="19" t="str">
        <f t="shared" si="21"/>
        <v>Fr</v>
      </c>
      <c r="HT37" s="19" t="str">
        <f t="shared" si="21"/>
        <v>Sa</v>
      </c>
      <c r="HU37" s="19" t="str">
        <f t="shared" si="21"/>
        <v>So</v>
      </c>
      <c r="HV37" s="19" t="str">
        <f t="shared" si="21"/>
        <v>Mo</v>
      </c>
      <c r="HW37" s="19" t="str">
        <f t="shared" si="21"/>
        <v>Di</v>
      </c>
      <c r="HX37" s="19" t="str">
        <f t="shared" si="21"/>
        <v>Mi</v>
      </c>
      <c r="HY37" s="19" t="str">
        <f t="shared" si="21"/>
        <v>Do</v>
      </c>
      <c r="HZ37" s="19" t="str">
        <f t="shared" si="21"/>
        <v>Fr</v>
      </c>
      <c r="IA37" s="19" t="str">
        <f t="shared" si="21"/>
        <v>Sa</v>
      </c>
      <c r="IB37" s="19" t="str">
        <f t="shared" si="21"/>
        <v>So</v>
      </c>
      <c r="IC37" s="19" t="str">
        <f t="shared" si="21"/>
        <v>Mo</v>
      </c>
      <c r="ID37" s="19" t="str">
        <f t="shared" si="21"/>
        <v>Di</v>
      </c>
      <c r="IE37" s="19" t="str">
        <f t="shared" si="21"/>
        <v>Mi</v>
      </c>
      <c r="IF37" s="19" t="str">
        <f t="shared" si="21"/>
        <v>Do</v>
      </c>
      <c r="IG37" s="19" t="str">
        <f t="shared" si="21"/>
        <v>Fr</v>
      </c>
      <c r="IH37" s="19" t="str">
        <f t="shared" si="21"/>
        <v>Sa</v>
      </c>
      <c r="II37" s="19" t="str">
        <f t="shared" si="21"/>
        <v>So</v>
      </c>
      <c r="IJ37" s="19" t="str">
        <f t="shared" si="21"/>
        <v>Mo</v>
      </c>
      <c r="IK37" s="19" t="str">
        <f t="shared" si="21"/>
        <v>Di</v>
      </c>
      <c r="IL37" s="19" t="str">
        <f t="shared" si="21"/>
        <v>Mi</v>
      </c>
      <c r="IM37" s="19" t="str">
        <f t="shared" si="21"/>
        <v>Do</v>
      </c>
      <c r="IN37" s="19" t="str">
        <f t="shared" si="21"/>
        <v>Fr</v>
      </c>
      <c r="IO37" s="19" t="str">
        <f t="shared" si="21"/>
        <v>Sa</v>
      </c>
      <c r="IP37" s="19" t="str">
        <f t="shared" si="21"/>
        <v>So</v>
      </c>
      <c r="IQ37" s="19" t="str">
        <f t="shared" si="21"/>
        <v>Mo</v>
      </c>
      <c r="IR37" s="19" t="str">
        <f t="shared" si="21"/>
        <v>Di</v>
      </c>
      <c r="IS37" s="19" t="str">
        <f t="shared" si="21"/>
        <v>Mi</v>
      </c>
      <c r="IT37" s="19" t="str">
        <f t="shared" si="21"/>
        <v>Do</v>
      </c>
      <c r="IU37" s="19" t="str">
        <f t="shared" si="21"/>
        <v>Fr</v>
      </c>
      <c r="IV37" s="19" t="str">
        <f t="shared" si="21"/>
        <v>Sa</v>
      </c>
      <c r="IW37" s="19" t="str">
        <f t="shared" si="21"/>
        <v>So</v>
      </c>
      <c r="IX37" s="19" t="str">
        <f t="shared" si="21"/>
        <v>Mo</v>
      </c>
      <c r="IY37" s="19" t="str">
        <f t="shared" si="21"/>
        <v>Di</v>
      </c>
      <c r="IZ37" s="19" t="str">
        <f t="shared" si="21"/>
        <v>Mi</v>
      </c>
      <c r="JA37" s="19" t="str">
        <f t="shared" si="21"/>
        <v>Do</v>
      </c>
      <c r="JB37" s="19" t="str">
        <f t="shared" si="21"/>
        <v>Fr</v>
      </c>
      <c r="JC37" s="19" t="str">
        <f t="shared" si="21"/>
        <v>Sa</v>
      </c>
      <c r="JD37" s="19" t="str">
        <f t="shared" si="21"/>
        <v>So</v>
      </c>
      <c r="JE37" s="19" t="str">
        <f t="shared" si="21"/>
        <v>Mo</v>
      </c>
      <c r="JF37" s="19" t="str">
        <f t="shared" si="21"/>
        <v>Di</v>
      </c>
      <c r="JG37" s="19" t="str">
        <f t="shared" si="21"/>
        <v>Mi</v>
      </c>
      <c r="JH37" s="19" t="str">
        <f t="shared" si="21"/>
        <v>Do</v>
      </c>
      <c r="JI37" s="19" t="str">
        <f t="shared" si="21"/>
        <v>Fr</v>
      </c>
      <c r="JJ37" s="19" t="str">
        <f t="shared" si="21"/>
        <v>Sa</v>
      </c>
      <c r="JK37" s="19" t="str">
        <f t="shared" si="21"/>
        <v>So</v>
      </c>
      <c r="JL37" s="19" t="str">
        <f t="shared" si="21"/>
        <v>Mo</v>
      </c>
      <c r="JM37" s="19" t="str">
        <f t="shared" si="21"/>
        <v>Di</v>
      </c>
      <c r="JN37" s="19" t="str">
        <f t="shared" si="21"/>
        <v>Mi</v>
      </c>
      <c r="JO37" s="19" t="str">
        <f t="shared" si="21"/>
        <v>Do</v>
      </c>
      <c r="JP37" s="19" t="str">
        <f t="shared" ref="JP37:MA37" si="22">TEXT(WEEKDAY(JP3),$F$1&amp;"TTT")</f>
        <v>Fr</v>
      </c>
      <c r="JQ37" s="19" t="str">
        <f t="shared" si="22"/>
        <v>Sa</v>
      </c>
      <c r="JR37" s="19" t="str">
        <f t="shared" si="22"/>
        <v>So</v>
      </c>
      <c r="JS37" s="19" t="str">
        <f t="shared" si="22"/>
        <v>Mo</v>
      </c>
      <c r="JT37" s="19" t="str">
        <f t="shared" si="22"/>
        <v>Di</v>
      </c>
      <c r="JU37" s="19" t="str">
        <f t="shared" si="22"/>
        <v>Mi</v>
      </c>
      <c r="JV37" s="19" t="str">
        <f t="shared" si="22"/>
        <v>Do</v>
      </c>
      <c r="JW37" s="19" t="str">
        <f t="shared" si="22"/>
        <v>Fr</v>
      </c>
      <c r="JX37" s="19" t="str">
        <f t="shared" si="22"/>
        <v>Sa</v>
      </c>
      <c r="JY37" s="19" t="str">
        <f t="shared" si="22"/>
        <v>So</v>
      </c>
      <c r="JZ37" s="19" t="str">
        <f t="shared" si="22"/>
        <v>Mo</v>
      </c>
      <c r="KA37" s="19" t="str">
        <f t="shared" si="22"/>
        <v>Di</v>
      </c>
      <c r="KB37" s="19" t="str">
        <f t="shared" si="22"/>
        <v>Mi</v>
      </c>
      <c r="KC37" s="19" t="str">
        <f t="shared" si="22"/>
        <v>Do</v>
      </c>
      <c r="KD37" s="19" t="str">
        <f t="shared" si="22"/>
        <v>Fr</v>
      </c>
      <c r="KE37" s="19" t="str">
        <f t="shared" si="22"/>
        <v>Sa</v>
      </c>
      <c r="KF37" s="19" t="str">
        <f t="shared" si="22"/>
        <v>So</v>
      </c>
      <c r="KG37" s="19" t="str">
        <f t="shared" si="22"/>
        <v>Mo</v>
      </c>
      <c r="KH37" s="19" t="str">
        <f t="shared" si="22"/>
        <v>Di</v>
      </c>
      <c r="KI37" s="19" t="str">
        <f t="shared" si="22"/>
        <v>Mi</v>
      </c>
      <c r="KJ37" s="19" t="str">
        <f t="shared" si="22"/>
        <v>Do</v>
      </c>
      <c r="KK37" s="19" t="str">
        <f t="shared" si="22"/>
        <v>Fr</v>
      </c>
      <c r="KL37" s="19" t="str">
        <f t="shared" si="22"/>
        <v>Sa</v>
      </c>
      <c r="KM37" s="19" t="str">
        <f t="shared" si="22"/>
        <v>So</v>
      </c>
      <c r="KN37" s="19" t="str">
        <f t="shared" si="22"/>
        <v>Mo</v>
      </c>
      <c r="KO37" s="19" t="str">
        <f t="shared" si="22"/>
        <v>Di</v>
      </c>
      <c r="KP37" s="19" t="str">
        <f t="shared" si="22"/>
        <v>Mi</v>
      </c>
      <c r="KQ37" s="19" t="str">
        <f t="shared" si="22"/>
        <v>Do</v>
      </c>
      <c r="KR37" s="19" t="str">
        <f t="shared" si="22"/>
        <v>Fr</v>
      </c>
      <c r="KS37" s="19" t="str">
        <f t="shared" si="22"/>
        <v>Sa</v>
      </c>
      <c r="KT37" s="19" t="str">
        <f t="shared" si="22"/>
        <v>So</v>
      </c>
      <c r="KU37" s="19" t="str">
        <f t="shared" si="22"/>
        <v>Mo</v>
      </c>
      <c r="KV37" s="19" t="str">
        <f t="shared" si="22"/>
        <v>Di</v>
      </c>
      <c r="KW37" s="19" t="str">
        <f t="shared" si="22"/>
        <v>Mi</v>
      </c>
      <c r="KX37" s="19" t="str">
        <f t="shared" si="22"/>
        <v>Do</v>
      </c>
      <c r="KY37" s="19" t="str">
        <f t="shared" si="22"/>
        <v>Fr</v>
      </c>
      <c r="KZ37" s="19" t="str">
        <f t="shared" si="22"/>
        <v>Sa</v>
      </c>
      <c r="LA37" s="19" t="str">
        <f t="shared" si="22"/>
        <v>So</v>
      </c>
      <c r="LB37" s="19" t="str">
        <f t="shared" si="22"/>
        <v>Mo</v>
      </c>
      <c r="LC37" s="19" t="str">
        <f t="shared" si="22"/>
        <v>Di</v>
      </c>
      <c r="LD37" s="19" t="str">
        <f t="shared" si="22"/>
        <v>Mi</v>
      </c>
      <c r="LE37" s="19" t="str">
        <f t="shared" si="22"/>
        <v>Do</v>
      </c>
      <c r="LF37" s="19" t="str">
        <f t="shared" si="22"/>
        <v>Fr</v>
      </c>
      <c r="LG37" s="19" t="str">
        <f t="shared" si="22"/>
        <v>Sa</v>
      </c>
      <c r="LH37" s="19" t="str">
        <f t="shared" si="22"/>
        <v>So</v>
      </c>
      <c r="LI37" s="19" t="str">
        <f t="shared" si="22"/>
        <v>Mo</v>
      </c>
      <c r="LJ37" s="19" t="str">
        <f t="shared" si="22"/>
        <v>Di</v>
      </c>
      <c r="LK37" s="19" t="str">
        <f t="shared" si="22"/>
        <v>Mi</v>
      </c>
      <c r="LL37" s="19" t="str">
        <f t="shared" si="22"/>
        <v>Do</v>
      </c>
      <c r="LM37" s="19" t="str">
        <f t="shared" si="22"/>
        <v>Fr</v>
      </c>
      <c r="LN37" s="19" t="str">
        <f t="shared" si="22"/>
        <v>Sa</v>
      </c>
      <c r="LO37" s="19" t="str">
        <f t="shared" si="22"/>
        <v>So</v>
      </c>
      <c r="LP37" s="19" t="str">
        <f t="shared" si="22"/>
        <v>Mo</v>
      </c>
      <c r="LQ37" s="19" t="str">
        <f t="shared" si="22"/>
        <v>Di</v>
      </c>
      <c r="LR37" s="19" t="str">
        <f t="shared" si="22"/>
        <v>Mi</v>
      </c>
      <c r="LS37" s="19" t="str">
        <f t="shared" si="22"/>
        <v>Do</v>
      </c>
      <c r="LT37" s="19" t="str">
        <f t="shared" si="22"/>
        <v>Fr</v>
      </c>
      <c r="LU37" s="19" t="str">
        <f t="shared" si="22"/>
        <v>Sa</v>
      </c>
      <c r="LV37" s="19" t="str">
        <f t="shared" si="22"/>
        <v>So</v>
      </c>
      <c r="LW37" s="19" t="str">
        <f t="shared" si="22"/>
        <v>Mo</v>
      </c>
      <c r="LX37" s="19" t="str">
        <f t="shared" si="22"/>
        <v>Di</v>
      </c>
      <c r="LY37" s="19" t="str">
        <f t="shared" si="22"/>
        <v>Mi</v>
      </c>
      <c r="LZ37" s="19" t="str">
        <f t="shared" si="22"/>
        <v>Do</v>
      </c>
      <c r="MA37" s="19" t="str">
        <f t="shared" si="22"/>
        <v>Fr</v>
      </c>
      <c r="MB37" s="19" t="str">
        <f t="shared" ref="MB37:NU37" si="23">TEXT(WEEKDAY(MB3),$F$1&amp;"TTT")</f>
        <v>Sa</v>
      </c>
      <c r="MC37" s="19" t="str">
        <f t="shared" si="23"/>
        <v>So</v>
      </c>
      <c r="MD37" s="19" t="str">
        <f t="shared" si="23"/>
        <v>Mo</v>
      </c>
      <c r="ME37" s="19" t="str">
        <f t="shared" si="23"/>
        <v>Di</v>
      </c>
      <c r="MF37" s="19" t="str">
        <f t="shared" si="23"/>
        <v>Mi</v>
      </c>
      <c r="MG37" s="19" t="str">
        <f t="shared" si="23"/>
        <v>Do</v>
      </c>
      <c r="MH37" s="19" t="str">
        <f t="shared" si="23"/>
        <v>Fr</v>
      </c>
      <c r="MI37" s="19" t="str">
        <f t="shared" si="23"/>
        <v>Sa</v>
      </c>
      <c r="MJ37" s="19" t="str">
        <f t="shared" si="23"/>
        <v>So</v>
      </c>
      <c r="MK37" s="19" t="str">
        <f t="shared" si="23"/>
        <v>Mo</v>
      </c>
      <c r="ML37" s="19" t="str">
        <f t="shared" si="23"/>
        <v>Di</v>
      </c>
      <c r="MM37" s="19" t="str">
        <f t="shared" si="23"/>
        <v>Mi</v>
      </c>
      <c r="MN37" s="19" t="str">
        <f t="shared" si="23"/>
        <v>Do</v>
      </c>
      <c r="MO37" s="19" t="str">
        <f t="shared" si="23"/>
        <v>Fr</v>
      </c>
      <c r="MP37" s="19" t="str">
        <f t="shared" si="23"/>
        <v>Sa</v>
      </c>
      <c r="MQ37" s="19" t="str">
        <f t="shared" si="23"/>
        <v>So</v>
      </c>
      <c r="MR37" s="19" t="str">
        <f t="shared" si="23"/>
        <v>Mo</v>
      </c>
      <c r="MS37" s="19" t="str">
        <f t="shared" si="23"/>
        <v>Di</v>
      </c>
      <c r="MT37" s="19" t="str">
        <f t="shared" si="23"/>
        <v>Mi</v>
      </c>
      <c r="MU37" s="19" t="str">
        <f t="shared" si="23"/>
        <v>Do</v>
      </c>
      <c r="MV37" s="19" t="str">
        <f t="shared" si="23"/>
        <v>Fr</v>
      </c>
      <c r="MW37" s="19" t="str">
        <f t="shared" si="23"/>
        <v>Sa</v>
      </c>
      <c r="MX37" s="19" t="str">
        <f t="shared" si="23"/>
        <v>So</v>
      </c>
      <c r="MY37" s="19" t="str">
        <f t="shared" si="23"/>
        <v>Mo</v>
      </c>
      <c r="MZ37" s="19" t="str">
        <f t="shared" si="23"/>
        <v>Di</v>
      </c>
      <c r="NA37" s="19" t="str">
        <f t="shared" si="23"/>
        <v>Mi</v>
      </c>
      <c r="NB37" s="19" t="str">
        <f t="shared" si="23"/>
        <v>Do</v>
      </c>
      <c r="NC37" s="19" t="str">
        <f t="shared" si="23"/>
        <v>Fr</v>
      </c>
      <c r="ND37" s="19" t="str">
        <f t="shared" si="23"/>
        <v>Sa</v>
      </c>
      <c r="NE37" s="19" t="str">
        <f t="shared" si="23"/>
        <v>So</v>
      </c>
      <c r="NF37" s="19" t="str">
        <f t="shared" si="23"/>
        <v>Mo</v>
      </c>
      <c r="NG37" s="19" t="str">
        <f t="shared" si="23"/>
        <v>Di</v>
      </c>
      <c r="NH37" s="19" t="str">
        <f t="shared" si="23"/>
        <v>Mi</v>
      </c>
      <c r="NI37" s="19" t="str">
        <f t="shared" si="23"/>
        <v>Do</v>
      </c>
      <c r="NJ37" s="19" t="str">
        <f t="shared" si="23"/>
        <v>Fr</v>
      </c>
      <c r="NK37" s="19" t="str">
        <f t="shared" si="23"/>
        <v>Sa</v>
      </c>
      <c r="NL37" s="19" t="str">
        <f t="shared" si="23"/>
        <v>So</v>
      </c>
      <c r="NM37" s="19" t="str">
        <f t="shared" si="23"/>
        <v>Mo</v>
      </c>
      <c r="NN37" s="19" t="str">
        <f t="shared" si="23"/>
        <v>Di</v>
      </c>
      <c r="NO37" s="19" t="str">
        <f t="shared" si="23"/>
        <v>Mi</v>
      </c>
      <c r="NP37" s="19" t="str">
        <f t="shared" si="23"/>
        <v>Do</v>
      </c>
      <c r="NQ37" s="19" t="str">
        <f t="shared" si="23"/>
        <v>Fr</v>
      </c>
      <c r="NR37" s="19" t="str">
        <f t="shared" si="23"/>
        <v>Sa</v>
      </c>
      <c r="NS37" s="19" t="str">
        <f t="shared" si="23"/>
        <v>So</v>
      </c>
      <c r="NT37" s="19" t="str">
        <f t="shared" si="23"/>
        <v>Mo</v>
      </c>
      <c r="NU37" s="19" t="str">
        <f t="shared" si="23"/>
        <v>Di</v>
      </c>
    </row>
    <row r="38" spans="2:387" s="11" customFormat="1" ht="13.5" hidden="1" customHeight="1" x14ac:dyDescent="0.45">
      <c r="B38" s="80"/>
      <c r="C38" s="88" t="s">
        <v>83</v>
      </c>
      <c r="D38" s="88">
        <v>0</v>
      </c>
      <c r="E38" s="88"/>
      <c r="F38" s="88"/>
      <c r="G38" s="89">
        <f>COUNTIF(T38:NV38,"x")</f>
        <v>0</v>
      </c>
      <c r="H38" s="88">
        <f>COUNTIF(T38:NV38,"s")</f>
        <v>0</v>
      </c>
      <c r="I38" s="88"/>
      <c r="J38" s="88"/>
      <c r="K38" s="88"/>
      <c r="L38" s="88"/>
      <c r="M38" s="89">
        <v>0</v>
      </c>
      <c r="N38" s="116">
        <v>30</v>
      </c>
      <c r="O38" s="116">
        <v>0</v>
      </c>
      <c r="P38" s="116">
        <f>COUNTIF(T38:NV38,"g")</f>
        <v>0</v>
      </c>
      <c r="Q38" s="117">
        <f>SUM(T38:NV38)</f>
        <v>0</v>
      </c>
      <c r="R38" s="117"/>
      <c r="S38" s="117">
        <f>M38+N38+O38-P38-Q38</f>
        <v>30</v>
      </c>
      <c r="T38" s="12"/>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90"/>
      <c r="NI38" s="91"/>
      <c r="NJ38" s="91"/>
      <c r="NK38" s="91"/>
      <c r="NL38" s="107"/>
      <c r="NM38" s="107"/>
      <c r="NN38" s="107"/>
      <c r="NO38" s="91"/>
      <c r="NP38" s="91"/>
      <c r="NQ38" s="92"/>
      <c r="NR38" s="93"/>
      <c r="NS38" s="13"/>
      <c r="NT38" s="13"/>
      <c r="NU38" s="108"/>
      <c r="NV38" s="88"/>
      <c r="NW38" s="88"/>
    </row>
    <row r="39" spans="2:387" s="11" customFormat="1" ht="13.5" customHeight="1" x14ac:dyDescent="0.45">
      <c r="B39" s="80"/>
      <c r="C39" s="88" t="s">
        <v>92</v>
      </c>
      <c r="D39" s="88">
        <v>1</v>
      </c>
      <c r="E39" s="88"/>
      <c r="F39" s="88" t="s">
        <v>11</v>
      </c>
      <c r="G39" s="89"/>
      <c r="H39" s="88"/>
      <c r="I39" s="88"/>
      <c r="J39" s="88"/>
      <c r="K39" s="88"/>
      <c r="L39" s="88"/>
      <c r="M39" s="89"/>
      <c r="N39" s="116"/>
      <c r="O39" s="116"/>
      <c r="P39" s="116"/>
      <c r="Q39" s="117"/>
      <c r="R39" s="117"/>
      <c r="S39" s="117"/>
      <c r="T39" s="12"/>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c r="IX39" s="13"/>
      <c r="IY39" s="13"/>
      <c r="IZ39" s="13"/>
      <c r="JA39" s="13"/>
      <c r="JB39" s="13"/>
      <c r="JC39" s="13"/>
      <c r="JD39" s="13"/>
      <c r="JE39" s="13"/>
      <c r="JF39" s="13"/>
      <c r="JG39" s="13"/>
      <c r="JH39" s="13"/>
      <c r="JI39" s="13"/>
      <c r="JJ39" s="13"/>
      <c r="JK39" s="13"/>
      <c r="JL39" s="13"/>
      <c r="JM39" s="13"/>
      <c r="JN39" s="13"/>
      <c r="JO39" s="13"/>
      <c r="JP39" s="13"/>
      <c r="JQ39" s="13"/>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90"/>
      <c r="NI39" s="91"/>
      <c r="NJ39" s="91"/>
      <c r="NK39" s="91"/>
      <c r="NL39" s="107"/>
      <c r="NM39" s="107"/>
      <c r="NN39" s="107"/>
      <c r="NO39" s="91"/>
      <c r="NP39" s="91"/>
      <c r="NQ39" s="92"/>
      <c r="NR39" s="93"/>
      <c r="NS39" s="13"/>
      <c r="NT39" s="13"/>
      <c r="NU39" s="108"/>
      <c r="NV39" s="88"/>
      <c r="NW39" s="88"/>
    </row>
    <row r="40" spans="2:387" s="11" customFormat="1" ht="13.5" customHeight="1" x14ac:dyDescent="0.45">
      <c r="B40" s="80"/>
      <c r="C40" s="88" t="s">
        <v>85</v>
      </c>
      <c r="D40" s="88">
        <v>2</v>
      </c>
      <c r="E40" s="88">
        <v>12345</v>
      </c>
      <c r="F40" s="88" t="s">
        <v>24</v>
      </c>
      <c r="G40" s="89">
        <f t="shared" ref="G40:G48" si="24">COUNTIF(T40:NV40,"x")</f>
        <v>2</v>
      </c>
      <c r="H40" s="88">
        <f t="shared" ref="H40:H48" si="25">COUNTIF(T40:NV40,"s")</f>
        <v>0</v>
      </c>
      <c r="I40" s="88"/>
      <c r="J40" s="88"/>
      <c r="K40" s="88"/>
      <c r="L40" s="88"/>
      <c r="M40" s="89">
        <v>0</v>
      </c>
      <c r="N40" s="116">
        <v>30</v>
      </c>
      <c r="O40" s="116">
        <v>0</v>
      </c>
      <c r="P40" s="116">
        <f>COUNTIF(T40:NV40,"g")</f>
        <v>0</v>
      </c>
      <c r="Q40" s="117">
        <f>SUM(T40:NV40)</f>
        <v>5</v>
      </c>
      <c r="R40" s="117"/>
      <c r="S40" s="117">
        <f>M40+N40+O40-P40-Q40</f>
        <v>25</v>
      </c>
      <c r="T40" s="12"/>
      <c r="U40" s="13"/>
      <c r="V40" s="13"/>
      <c r="W40" s="13"/>
      <c r="X40" s="13"/>
      <c r="Y40" s="13"/>
      <c r="Z40" s="13"/>
      <c r="AA40" s="13">
        <v>1</v>
      </c>
      <c r="AB40" s="13">
        <v>1</v>
      </c>
      <c r="AC40" s="13">
        <v>1</v>
      </c>
      <c r="AD40" s="13">
        <v>1</v>
      </c>
      <c r="AE40" s="13">
        <v>1</v>
      </c>
      <c r="AF40" s="13"/>
      <c r="AG40" s="13"/>
      <c r="AH40" s="13"/>
      <c r="AI40" s="13"/>
      <c r="AJ40" s="13" t="s">
        <v>48</v>
      </c>
      <c r="AK40" s="13" t="s">
        <v>48</v>
      </c>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c r="IX40" s="13"/>
      <c r="IY40" s="13"/>
      <c r="IZ40" s="13"/>
      <c r="JA40" s="13"/>
      <c r="JB40" s="13"/>
      <c r="JC40" s="13"/>
      <c r="JD40" s="13"/>
      <c r="JE40" s="13"/>
      <c r="JF40" s="13"/>
      <c r="JG40" s="13"/>
      <c r="JH40" s="13"/>
      <c r="JI40" s="13"/>
      <c r="JJ40" s="13"/>
      <c r="JK40" s="13"/>
      <c r="JL40" s="13"/>
      <c r="JM40" s="13"/>
      <c r="JN40" s="13"/>
      <c r="JO40" s="13"/>
      <c r="JP40" s="13"/>
      <c r="JQ40" s="13"/>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90"/>
      <c r="NI40" s="91"/>
      <c r="NJ40" s="91"/>
      <c r="NK40" s="91"/>
      <c r="NL40" s="107"/>
      <c r="NM40" s="107"/>
      <c r="NN40" s="107"/>
      <c r="NO40" s="91"/>
      <c r="NP40" s="91"/>
      <c r="NQ40" s="92"/>
      <c r="NR40" s="93"/>
      <c r="NS40" s="13"/>
      <c r="NT40" s="13"/>
      <c r="NU40" s="108"/>
      <c r="NV40" s="88"/>
      <c r="NW40" s="88"/>
    </row>
    <row r="41" spans="2:387" s="11" customFormat="1" ht="13.5" customHeight="1" x14ac:dyDescent="0.45">
      <c r="B41" s="80"/>
      <c r="C41" s="88" t="s">
        <v>94</v>
      </c>
      <c r="D41" s="88">
        <v>3</v>
      </c>
      <c r="E41" s="88">
        <v>31242</v>
      </c>
      <c r="F41" s="88" t="s">
        <v>24</v>
      </c>
      <c r="G41" s="89">
        <f t="shared" si="24"/>
        <v>2</v>
      </c>
      <c r="H41" s="88">
        <f t="shared" si="25"/>
        <v>0</v>
      </c>
      <c r="I41" s="88"/>
      <c r="J41" s="88"/>
      <c r="K41" s="88"/>
      <c r="L41" s="88"/>
      <c r="M41" s="89">
        <v>0</v>
      </c>
      <c r="N41" s="116">
        <v>30</v>
      </c>
      <c r="O41" s="116">
        <v>0</v>
      </c>
      <c r="P41" s="116">
        <f>COUNTIF(T41:NV41,"g")</f>
        <v>0</v>
      </c>
      <c r="Q41" s="117">
        <f>SUM(T41:NV41)</f>
        <v>0</v>
      </c>
      <c r="R41" s="117"/>
      <c r="S41" s="117">
        <f>M41+N41+O41-P41-Q41</f>
        <v>30</v>
      </c>
      <c r="T41" s="12"/>
      <c r="U41" s="13"/>
      <c r="V41" s="13"/>
      <c r="W41" s="13"/>
      <c r="X41" s="13"/>
      <c r="Y41" s="13"/>
      <c r="Z41" s="13"/>
      <c r="AA41" s="13"/>
      <c r="AB41" s="13"/>
      <c r="AC41" s="13"/>
      <c r="AD41" s="13"/>
      <c r="AE41" s="13"/>
      <c r="AF41" s="13"/>
      <c r="AG41" s="13"/>
      <c r="AH41" s="13"/>
      <c r="AI41" s="13"/>
      <c r="AJ41" s="13" t="s">
        <v>48</v>
      </c>
      <c r="AK41" s="13" t="s">
        <v>48</v>
      </c>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c r="IX41" s="13"/>
      <c r="IY41" s="13"/>
      <c r="IZ41" s="13"/>
      <c r="JA41" s="13"/>
      <c r="JB41" s="13"/>
      <c r="JC41" s="13"/>
      <c r="JD41" s="13"/>
      <c r="JE41" s="13"/>
      <c r="JF41" s="13"/>
      <c r="JG41" s="13"/>
      <c r="JH41" s="13"/>
      <c r="JI41" s="13"/>
      <c r="JJ41" s="13"/>
      <c r="JK41" s="13"/>
      <c r="JL41" s="13"/>
      <c r="JM41" s="13"/>
      <c r="JN41" s="13"/>
      <c r="JO41" s="13"/>
      <c r="JP41" s="13"/>
      <c r="JQ41" s="13"/>
      <c r="JR41" s="13"/>
      <c r="JS41" s="13"/>
      <c r="JT41" s="13"/>
      <c r="JU41" s="13"/>
      <c r="JV41" s="13"/>
      <c r="JW41" s="13"/>
      <c r="JX41" s="13"/>
      <c r="JY41" s="13"/>
      <c r="JZ41" s="13"/>
      <c r="KA41" s="13"/>
      <c r="KB41" s="13"/>
      <c r="KC41" s="13"/>
      <c r="KD41" s="13"/>
      <c r="KE41" s="13"/>
      <c r="KF41" s="13"/>
      <c r="KG41" s="13"/>
      <c r="KH41" s="13"/>
      <c r="KI41" s="13"/>
      <c r="KJ41" s="13"/>
      <c r="KK41" s="13"/>
      <c r="KL41" s="13"/>
      <c r="KM41" s="13"/>
      <c r="KN41" s="13"/>
      <c r="KO41" s="13"/>
      <c r="KP41" s="13"/>
      <c r="KQ41" s="13"/>
      <c r="KR41" s="13"/>
      <c r="KS41" s="13"/>
      <c r="KT41" s="13"/>
      <c r="KU41" s="13"/>
      <c r="KV41" s="13"/>
      <c r="KW41" s="13"/>
      <c r="KX41" s="13"/>
      <c r="KY41" s="13"/>
      <c r="KZ41" s="13"/>
      <c r="LA41" s="13"/>
      <c r="LB41" s="13"/>
      <c r="LC41" s="13"/>
      <c r="LD41" s="13"/>
      <c r="LE41" s="13"/>
      <c r="LF41" s="13"/>
      <c r="LG41" s="13"/>
      <c r="LH41" s="13"/>
      <c r="LI41" s="13"/>
      <c r="LJ41" s="13"/>
      <c r="LK41" s="13"/>
      <c r="LL41" s="13"/>
      <c r="LM41" s="13"/>
      <c r="LN41" s="13"/>
      <c r="LO41" s="13"/>
      <c r="LP41" s="13"/>
      <c r="LQ41" s="13"/>
      <c r="LR41" s="13"/>
      <c r="LS41" s="13"/>
      <c r="LT41" s="13"/>
      <c r="LU41" s="13"/>
      <c r="LV41" s="13"/>
      <c r="LW41" s="13"/>
      <c r="LX41" s="13"/>
      <c r="LY41" s="13"/>
      <c r="LZ41" s="13"/>
      <c r="MA41" s="13"/>
      <c r="MB41" s="13"/>
      <c r="MC41" s="13"/>
      <c r="MD41" s="13"/>
      <c r="ME41" s="13"/>
      <c r="MF41" s="13"/>
      <c r="MG41" s="13"/>
      <c r="MH41" s="13"/>
      <c r="MI41" s="13"/>
      <c r="MJ41" s="13"/>
      <c r="MK41" s="13"/>
      <c r="ML41" s="13"/>
      <c r="MM41" s="13"/>
      <c r="MN41" s="13"/>
      <c r="MO41" s="13"/>
      <c r="MP41" s="13"/>
      <c r="MQ41" s="13"/>
      <c r="MR41" s="13"/>
      <c r="MS41" s="13"/>
      <c r="MT41" s="13"/>
      <c r="MU41" s="13"/>
      <c r="MV41" s="13"/>
      <c r="MW41" s="13"/>
      <c r="MX41" s="13"/>
      <c r="MY41" s="13"/>
      <c r="MZ41" s="13"/>
      <c r="NA41" s="13"/>
      <c r="NB41" s="13"/>
      <c r="NC41" s="13"/>
      <c r="ND41" s="13"/>
      <c r="NE41" s="13"/>
      <c r="NF41" s="13"/>
      <c r="NG41" s="13"/>
      <c r="NH41" s="90"/>
      <c r="NI41" s="91"/>
      <c r="NJ41" s="91"/>
      <c r="NK41" s="91"/>
      <c r="NL41" s="107"/>
      <c r="NM41" s="107"/>
      <c r="NN41" s="107"/>
      <c r="NO41" s="91"/>
      <c r="NP41" s="91"/>
      <c r="NQ41" s="92"/>
      <c r="NR41" s="93"/>
      <c r="NS41" s="13"/>
      <c r="NT41" s="13"/>
      <c r="NU41" s="108"/>
      <c r="NV41" s="88"/>
      <c r="NW41" s="88"/>
    </row>
    <row r="42" spans="2:387" s="11" customFormat="1" ht="13.5" customHeight="1" x14ac:dyDescent="0.45">
      <c r="B42" s="80"/>
      <c r="C42" s="88" t="s">
        <v>86</v>
      </c>
      <c r="D42" s="88">
        <v>4</v>
      </c>
      <c r="E42" s="88">
        <v>43243</v>
      </c>
      <c r="F42" s="88" t="s">
        <v>24</v>
      </c>
      <c r="G42" s="89">
        <f t="shared" si="24"/>
        <v>0</v>
      </c>
      <c r="H42" s="88">
        <f t="shared" si="25"/>
        <v>0</v>
      </c>
      <c r="I42" s="88"/>
      <c r="J42" s="88"/>
      <c r="K42" s="88"/>
      <c r="L42" s="88"/>
      <c r="M42" s="89">
        <v>0</v>
      </c>
      <c r="N42" s="116">
        <v>30</v>
      </c>
      <c r="O42" s="116">
        <v>0</v>
      </c>
      <c r="P42" s="116">
        <f>COUNTIF(T42:NV42,"g")</f>
        <v>5</v>
      </c>
      <c r="Q42" s="117">
        <f>SUM(T42:NV42)</f>
        <v>0</v>
      </c>
      <c r="R42" s="117"/>
      <c r="S42" s="117">
        <f>M42+N42+O42-P42-Q42</f>
        <v>25</v>
      </c>
      <c r="T42" s="12"/>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t="s">
        <v>68</v>
      </c>
      <c r="AW42" s="13" t="s">
        <v>68</v>
      </c>
      <c r="AX42" s="13" t="s">
        <v>68</v>
      </c>
      <c r="AY42" s="13" t="s">
        <v>68</v>
      </c>
      <c r="AZ42" s="13" t="s">
        <v>68</v>
      </c>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c r="IX42" s="13"/>
      <c r="IY42" s="13"/>
      <c r="IZ42" s="13"/>
      <c r="JA42" s="13"/>
      <c r="JB42" s="13"/>
      <c r="JC42" s="13"/>
      <c r="JD42" s="13"/>
      <c r="JE42" s="13"/>
      <c r="JF42" s="13"/>
      <c r="JG42" s="13"/>
      <c r="JH42" s="13"/>
      <c r="JI42" s="13"/>
      <c r="JJ42" s="13"/>
      <c r="JK42" s="13"/>
      <c r="JL42" s="13"/>
      <c r="JM42" s="13"/>
      <c r="JN42" s="13"/>
      <c r="JO42" s="13"/>
      <c r="JP42" s="13"/>
      <c r="JQ42" s="13"/>
      <c r="JR42" s="13"/>
      <c r="JS42" s="13"/>
      <c r="JT42" s="13"/>
      <c r="JU42" s="13"/>
      <c r="JV42" s="13"/>
      <c r="JW42" s="13"/>
      <c r="JX42" s="13"/>
      <c r="JY42" s="13"/>
      <c r="JZ42" s="13"/>
      <c r="KA42" s="13"/>
      <c r="KB42" s="13"/>
      <c r="KC42" s="13"/>
      <c r="KD42" s="13"/>
      <c r="KE42" s="13"/>
      <c r="KF42" s="13"/>
      <c r="KG42" s="13"/>
      <c r="KH42" s="13"/>
      <c r="KI42" s="13"/>
      <c r="KJ42" s="13"/>
      <c r="KK42" s="13"/>
      <c r="KL42" s="13"/>
      <c r="KM42" s="13"/>
      <c r="KN42" s="13"/>
      <c r="KO42" s="13"/>
      <c r="KP42" s="13"/>
      <c r="KQ42" s="13"/>
      <c r="KR42" s="13"/>
      <c r="KS42" s="13"/>
      <c r="KT42" s="13"/>
      <c r="KU42" s="13"/>
      <c r="KV42" s="13"/>
      <c r="KW42" s="13"/>
      <c r="KX42" s="13"/>
      <c r="KY42" s="13"/>
      <c r="KZ42" s="13"/>
      <c r="LA42" s="13"/>
      <c r="LB42" s="13"/>
      <c r="LC42" s="13"/>
      <c r="LD42" s="13"/>
      <c r="LE42" s="13"/>
      <c r="LF42" s="13"/>
      <c r="LG42" s="13"/>
      <c r="LH42" s="13"/>
      <c r="LI42" s="13"/>
      <c r="LJ42" s="13"/>
      <c r="LK42" s="13"/>
      <c r="LL42" s="13"/>
      <c r="LM42" s="13"/>
      <c r="LN42" s="13"/>
      <c r="LO42" s="13"/>
      <c r="LP42" s="13"/>
      <c r="LQ42" s="13"/>
      <c r="LR42" s="13"/>
      <c r="LS42" s="13"/>
      <c r="LT42" s="13"/>
      <c r="LU42" s="13"/>
      <c r="LV42" s="13"/>
      <c r="LW42" s="13"/>
      <c r="LX42" s="13"/>
      <c r="LY42" s="13"/>
      <c r="LZ42" s="13"/>
      <c r="MA42" s="13"/>
      <c r="MB42" s="13"/>
      <c r="MC42" s="13"/>
      <c r="MD42" s="13"/>
      <c r="ME42" s="13"/>
      <c r="MF42" s="13"/>
      <c r="MG42" s="13"/>
      <c r="MH42" s="13"/>
      <c r="MI42" s="13"/>
      <c r="MJ42" s="13"/>
      <c r="MK42" s="13"/>
      <c r="ML42" s="13"/>
      <c r="MM42" s="13"/>
      <c r="MN42" s="13"/>
      <c r="MO42" s="13"/>
      <c r="MP42" s="13"/>
      <c r="MQ42" s="13"/>
      <c r="MR42" s="13"/>
      <c r="MS42" s="13"/>
      <c r="MT42" s="13"/>
      <c r="MU42" s="13"/>
      <c r="MV42" s="13"/>
      <c r="MW42" s="13"/>
      <c r="MX42" s="13"/>
      <c r="MY42" s="13"/>
      <c r="MZ42" s="13"/>
      <c r="NA42" s="13"/>
      <c r="NB42" s="13"/>
      <c r="NC42" s="13"/>
      <c r="ND42" s="13"/>
      <c r="NE42" s="13"/>
      <c r="NF42" s="13"/>
      <c r="NG42" s="13"/>
      <c r="NH42" s="90"/>
      <c r="NI42" s="91"/>
      <c r="NJ42" s="91"/>
      <c r="NK42" s="91"/>
      <c r="NL42" s="107"/>
      <c r="NM42" s="107"/>
      <c r="NN42" s="107"/>
      <c r="NO42" s="91"/>
      <c r="NP42" s="91"/>
      <c r="NQ42" s="92"/>
      <c r="NR42" s="93"/>
      <c r="NS42" s="13"/>
      <c r="NT42" s="13"/>
      <c r="NU42" s="108"/>
      <c r="NV42" s="88"/>
      <c r="NW42" s="88"/>
    </row>
    <row r="43" spans="2:387" s="11" customFormat="1" ht="13.5" customHeight="1" x14ac:dyDescent="0.45">
      <c r="B43" s="80"/>
      <c r="C43" s="88" t="s">
        <v>84</v>
      </c>
      <c r="D43" s="88">
        <v>5</v>
      </c>
      <c r="E43" s="88"/>
      <c r="F43" s="88" t="s">
        <v>11</v>
      </c>
      <c r="G43" s="89"/>
      <c r="H43" s="88"/>
      <c r="I43" s="88"/>
      <c r="J43" s="88"/>
      <c r="K43" s="88"/>
      <c r="L43" s="88"/>
      <c r="M43" s="89"/>
      <c r="N43" s="116"/>
      <c r="O43" s="116"/>
      <c r="P43" s="116"/>
      <c r="Q43" s="117"/>
      <c r="R43" s="117"/>
      <c r="S43" s="117"/>
      <c r="T43" s="12"/>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c r="IX43" s="13"/>
      <c r="IY43" s="13"/>
      <c r="IZ43" s="13"/>
      <c r="JA43" s="13"/>
      <c r="JB43" s="13"/>
      <c r="JC43" s="13"/>
      <c r="JD43" s="13"/>
      <c r="JE43" s="13"/>
      <c r="JF43" s="13"/>
      <c r="JG43" s="13"/>
      <c r="JH43" s="13"/>
      <c r="JI43" s="13"/>
      <c r="JJ43" s="13"/>
      <c r="JK43" s="13"/>
      <c r="JL43" s="13"/>
      <c r="JM43" s="13"/>
      <c r="JN43" s="13"/>
      <c r="JO43" s="13"/>
      <c r="JP43" s="13"/>
      <c r="JQ43" s="13"/>
      <c r="JR43" s="13"/>
      <c r="JS43" s="13"/>
      <c r="JT43" s="13"/>
      <c r="JU43" s="13"/>
      <c r="JV43" s="13"/>
      <c r="JW43" s="13"/>
      <c r="JX43" s="13"/>
      <c r="JY43" s="13"/>
      <c r="JZ43" s="13"/>
      <c r="KA43" s="13"/>
      <c r="KB43" s="13"/>
      <c r="KC43" s="13"/>
      <c r="KD43" s="13"/>
      <c r="KE43" s="13"/>
      <c r="KF43" s="13"/>
      <c r="KG43" s="13"/>
      <c r="KH43" s="13"/>
      <c r="KI43" s="13"/>
      <c r="KJ43" s="13"/>
      <c r="KK43" s="13"/>
      <c r="KL43" s="13"/>
      <c r="KM43" s="13"/>
      <c r="KN43" s="13"/>
      <c r="KO43" s="13"/>
      <c r="KP43" s="13"/>
      <c r="KQ43" s="13"/>
      <c r="KR43" s="13"/>
      <c r="KS43" s="13"/>
      <c r="KT43" s="13"/>
      <c r="KU43" s="13"/>
      <c r="KV43" s="13"/>
      <c r="KW43" s="13"/>
      <c r="KX43" s="13"/>
      <c r="KY43" s="13"/>
      <c r="KZ43" s="13"/>
      <c r="LA43" s="13"/>
      <c r="LB43" s="13"/>
      <c r="LC43" s="13"/>
      <c r="LD43" s="13"/>
      <c r="LE43" s="13"/>
      <c r="LF43" s="13"/>
      <c r="LG43" s="13"/>
      <c r="LH43" s="13"/>
      <c r="LI43" s="13"/>
      <c r="LJ43" s="13"/>
      <c r="LK43" s="13"/>
      <c r="LL43" s="13"/>
      <c r="LM43" s="13"/>
      <c r="LN43" s="13"/>
      <c r="LO43" s="13"/>
      <c r="LP43" s="13"/>
      <c r="LQ43" s="13"/>
      <c r="LR43" s="13"/>
      <c r="LS43" s="13"/>
      <c r="LT43" s="13"/>
      <c r="LU43" s="13"/>
      <c r="LV43" s="13"/>
      <c r="LW43" s="13"/>
      <c r="LX43" s="13"/>
      <c r="LY43" s="13"/>
      <c r="LZ43" s="13"/>
      <c r="MA43" s="13"/>
      <c r="MB43" s="13"/>
      <c r="MC43" s="13"/>
      <c r="MD43" s="13"/>
      <c r="ME43" s="13"/>
      <c r="MF43" s="13"/>
      <c r="MG43" s="13"/>
      <c r="MH43" s="13"/>
      <c r="MI43" s="13"/>
      <c r="MJ43" s="13"/>
      <c r="MK43" s="13"/>
      <c r="ML43" s="13"/>
      <c r="MM43" s="13"/>
      <c r="MN43" s="13"/>
      <c r="MO43" s="13"/>
      <c r="MP43" s="13"/>
      <c r="MQ43" s="13"/>
      <c r="MR43" s="13"/>
      <c r="MS43" s="13"/>
      <c r="MT43" s="13"/>
      <c r="MU43" s="13"/>
      <c r="MV43" s="13"/>
      <c r="MW43" s="13"/>
      <c r="MX43" s="13"/>
      <c r="MY43" s="13"/>
      <c r="MZ43" s="13"/>
      <c r="NA43" s="13"/>
      <c r="NB43" s="13"/>
      <c r="NC43" s="13"/>
      <c r="ND43" s="13"/>
      <c r="NE43" s="13"/>
      <c r="NF43" s="13"/>
      <c r="NG43" s="13"/>
      <c r="NH43" s="90"/>
      <c r="NI43" s="91"/>
      <c r="NJ43" s="91"/>
      <c r="NK43" s="91"/>
      <c r="NL43" s="107"/>
      <c r="NM43" s="107"/>
      <c r="NN43" s="107"/>
      <c r="NO43" s="91"/>
      <c r="NP43" s="91"/>
      <c r="NQ43" s="92"/>
      <c r="NR43" s="93"/>
      <c r="NS43" s="13"/>
      <c r="NT43" s="13"/>
      <c r="NU43" s="108"/>
      <c r="NV43" s="88"/>
      <c r="NW43" s="88"/>
    </row>
    <row r="44" spans="2:387" s="11" customFormat="1" ht="13.5" customHeight="1" x14ac:dyDescent="0.45">
      <c r="B44" s="80"/>
      <c r="C44" s="88" t="s">
        <v>87</v>
      </c>
      <c r="D44" s="88">
        <v>6</v>
      </c>
      <c r="E44" s="88">
        <v>53243</v>
      </c>
      <c r="F44" s="88" t="s">
        <v>16</v>
      </c>
      <c r="G44" s="89">
        <f t="shared" si="24"/>
        <v>0</v>
      </c>
      <c r="H44" s="88">
        <f t="shared" si="25"/>
        <v>0</v>
      </c>
      <c r="I44" s="88"/>
      <c r="J44" s="88"/>
      <c r="K44" s="88"/>
      <c r="L44" s="88"/>
      <c r="M44" s="89">
        <v>0</v>
      </c>
      <c r="N44" s="116">
        <v>30</v>
      </c>
      <c r="O44" s="116">
        <v>0</v>
      </c>
      <c r="P44" s="116">
        <f>COUNTIF(T44:NV44,"g")</f>
        <v>0</v>
      </c>
      <c r="Q44" s="117">
        <f>SUM(T44:NV44)</f>
        <v>0</v>
      </c>
      <c r="R44" s="117"/>
      <c r="S44" s="117">
        <f>M44+N44+O44-P44-Q44</f>
        <v>30</v>
      </c>
      <c r="T44" s="12"/>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c r="IX44" s="13"/>
      <c r="IY44" s="13"/>
      <c r="IZ44" s="13"/>
      <c r="JA44" s="13"/>
      <c r="JB44" s="13"/>
      <c r="JC44" s="13"/>
      <c r="JD44" s="13"/>
      <c r="JE44" s="13"/>
      <c r="JF44" s="13"/>
      <c r="JG44" s="13"/>
      <c r="JH44" s="13"/>
      <c r="JI44" s="13"/>
      <c r="JJ44" s="13"/>
      <c r="JK44" s="13"/>
      <c r="JL44" s="13"/>
      <c r="JM44" s="13"/>
      <c r="JN44" s="13"/>
      <c r="JO44" s="13"/>
      <c r="JP44" s="13"/>
      <c r="JQ44" s="13"/>
      <c r="JR44" s="13"/>
      <c r="JS44" s="13"/>
      <c r="JT44" s="13"/>
      <c r="JU44" s="13"/>
      <c r="JV44" s="13"/>
      <c r="JW44" s="13"/>
      <c r="JX44" s="13"/>
      <c r="JY44" s="13"/>
      <c r="JZ44" s="13"/>
      <c r="KA44" s="13"/>
      <c r="KB44" s="13"/>
      <c r="KC44" s="13"/>
      <c r="KD44" s="13"/>
      <c r="KE44" s="13"/>
      <c r="KF44" s="13"/>
      <c r="KG44" s="13"/>
      <c r="KH44" s="13"/>
      <c r="KI44" s="13"/>
      <c r="KJ44" s="13"/>
      <c r="KK44" s="13"/>
      <c r="KL44" s="13"/>
      <c r="KM44" s="13"/>
      <c r="KN44" s="13"/>
      <c r="KO44" s="13"/>
      <c r="KP44" s="13"/>
      <c r="KQ44" s="13"/>
      <c r="KR44" s="13"/>
      <c r="KS44" s="13"/>
      <c r="KT44" s="13"/>
      <c r="KU44" s="13"/>
      <c r="KV44" s="13"/>
      <c r="KW44" s="13"/>
      <c r="KX44" s="13"/>
      <c r="KY44" s="13"/>
      <c r="KZ44" s="13"/>
      <c r="LA44" s="13"/>
      <c r="LB44" s="13"/>
      <c r="LC44" s="13"/>
      <c r="LD44" s="13"/>
      <c r="LE44" s="13"/>
      <c r="LF44" s="13"/>
      <c r="LG44" s="13"/>
      <c r="LH44" s="13"/>
      <c r="LI44" s="13"/>
      <c r="LJ44" s="13"/>
      <c r="LK44" s="13"/>
      <c r="LL44" s="13"/>
      <c r="LM44" s="13"/>
      <c r="LN44" s="13"/>
      <c r="LO44" s="13"/>
      <c r="LP44" s="13"/>
      <c r="LQ44" s="13"/>
      <c r="LR44" s="13"/>
      <c r="LS44" s="13"/>
      <c r="LT44" s="13"/>
      <c r="LU44" s="13"/>
      <c r="LV44" s="13"/>
      <c r="LW44" s="13"/>
      <c r="LX44" s="13"/>
      <c r="LY44" s="13"/>
      <c r="LZ44" s="13"/>
      <c r="MA44" s="13"/>
      <c r="MB44" s="13"/>
      <c r="MC44" s="13"/>
      <c r="MD44" s="13"/>
      <c r="ME44" s="13"/>
      <c r="MF44" s="13"/>
      <c r="MG44" s="13"/>
      <c r="MH44" s="13"/>
      <c r="MI44" s="13"/>
      <c r="MJ44" s="13"/>
      <c r="MK44" s="13"/>
      <c r="ML44" s="13"/>
      <c r="MM44" s="13"/>
      <c r="MN44" s="13"/>
      <c r="MO44" s="13"/>
      <c r="MP44" s="13"/>
      <c r="MQ44" s="13"/>
      <c r="MR44" s="13"/>
      <c r="MS44" s="13"/>
      <c r="MT44" s="13"/>
      <c r="MU44" s="13"/>
      <c r="MV44" s="13"/>
      <c r="MW44" s="13"/>
      <c r="MX44" s="13"/>
      <c r="MY44" s="13"/>
      <c r="MZ44" s="13"/>
      <c r="NA44" s="13"/>
      <c r="NB44" s="13"/>
      <c r="NC44" s="13"/>
      <c r="ND44" s="13"/>
      <c r="NE44" s="13"/>
      <c r="NF44" s="13"/>
      <c r="NG44" s="13"/>
      <c r="NH44" s="90"/>
      <c r="NI44" s="91"/>
      <c r="NJ44" s="91"/>
      <c r="NK44" s="91"/>
      <c r="NL44" s="107"/>
      <c r="NM44" s="107"/>
      <c r="NN44" s="107"/>
      <c r="NO44" s="91"/>
      <c r="NP44" s="91"/>
      <c r="NQ44" s="92"/>
      <c r="NR44" s="93"/>
      <c r="NS44" s="13"/>
      <c r="NT44" s="13"/>
      <c r="NU44" s="108"/>
      <c r="NV44" s="88"/>
      <c r="NW44" s="88"/>
    </row>
    <row r="45" spans="2:387" s="11" customFormat="1" ht="13.5" customHeight="1" x14ac:dyDescent="0.45">
      <c r="B45" s="80"/>
      <c r="C45" s="88" t="s">
        <v>88</v>
      </c>
      <c r="D45" s="88">
        <v>7</v>
      </c>
      <c r="E45" s="88">
        <v>42345</v>
      </c>
      <c r="F45" s="88" t="s">
        <v>16</v>
      </c>
      <c r="G45" s="89">
        <f t="shared" si="24"/>
        <v>0</v>
      </c>
      <c r="H45" s="88">
        <f t="shared" si="25"/>
        <v>0</v>
      </c>
      <c r="I45" s="88"/>
      <c r="J45" s="88"/>
      <c r="K45" s="88"/>
      <c r="L45" s="88"/>
      <c r="M45" s="89">
        <v>0</v>
      </c>
      <c r="N45" s="116">
        <v>30</v>
      </c>
      <c r="O45" s="116">
        <v>3</v>
      </c>
      <c r="P45" s="116">
        <f>COUNTIF(T45:NV45,"g")</f>
        <v>0</v>
      </c>
      <c r="Q45" s="117">
        <f>SUM(T45:NV45)</f>
        <v>0</v>
      </c>
      <c r="R45" s="117">
        <v>3</v>
      </c>
      <c r="S45" s="117">
        <f>M45+N45+O45-P45-Q45</f>
        <v>33</v>
      </c>
      <c r="T45" s="12"/>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c r="IX45" s="13"/>
      <c r="IY45" s="13"/>
      <c r="IZ45" s="13"/>
      <c r="JA45" s="13"/>
      <c r="JB45" s="13"/>
      <c r="JC45" s="13"/>
      <c r="JD45" s="13"/>
      <c r="JE45" s="13"/>
      <c r="JF45" s="13"/>
      <c r="JG45" s="13"/>
      <c r="JH45" s="13"/>
      <c r="JI45" s="13"/>
      <c r="JJ45" s="13"/>
      <c r="JK45" s="13"/>
      <c r="JL45" s="13"/>
      <c r="JM45" s="13"/>
      <c r="JN45" s="13"/>
      <c r="JO45" s="13"/>
      <c r="JP45" s="13"/>
      <c r="JQ45" s="13"/>
      <c r="JR45" s="13"/>
      <c r="JS45" s="13"/>
      <c r="JT45" s="13"/>
      <c r="JU45" s="13"/>
      <c r="JV45" s="13"/>
      <c r="JW45" s="13"/>
      <c r="JX45" s="13"/>
      <c r="JY45" s="13"/>
      <c r="JZ45" s="13"/>
      <c r="KA45" s="13"/>
      <c r="KB45" s="13"/>
      <c r="KC45" s="13"/>
      <c r="KD45" s="13"/>
      <c r="KE45" s="13"/>
      <c r="KF45" s="13"/>
      <c r="KG45" s="13"/>
      <c r="KH45" s="13"/>
      <c r="KI45" s="13"/>
      <c r="KJ45" s="13"/>
      <c r="KK45" s="13"/>
      <c r="KL45" s="13"/>
      <c r="KM45" s="13"/>
      <c r="KN45" s="13"/>
      <c r="KO45" s="13"/>
      <c r="KP45" s="13"/>
      <c r="KQ45" s="13"/>
      <c r="KR45" s="13"/>
      <c r="KS45" s="13"/>
      <c r="KT45" s="13"/>
      <c r="KU45" s="13"/>
      <c r="KV45" s="13"/>
      <c r="KW45" s="13"/>
      <c r="KX45" s="13"/>
      <c r="KY45" s="13"/>
      <c r="KZ45" s="13"/>
      <c r="LA45" s="13"/>
      <c r="LB45" s="13"/>
      <c r="LC45" s="13"/>
      <c r="LD45" s="13"/>
      <c r="LE45" s="13"/>
      <c r="LF45" s="13"/>
      <c r="LG45" s="13"/>
      <c r="LH45" s="13"/>
      <c r="LI45" s="13"/>
      <c r="LJ45" s="13"/>
      <c r="LK45" s="13"/>
      <c r="LL45" s="13"/>
      <c r="LM45" s="13"/>
      <c r="LN45" s="13"/>
      <c r="LO45" s="13"/>
      <c r="LP45" s="13"/>
      <c r="LQ45" s="13"/>
      <c r="LR45" s="13"/>
      <c r="LS45" s="13"/>
      <c r="LT45" s="13"/>
      <c r="LU45" s="13"/>
      <c r="LV45" s="13"/>
      <c r="LW45" s="13"/>
      <c r="LX45" s="13"/>
      <c r="LY45" s="13"/>
      <c r="LZ45" s="13"/>
      <c r="MA45" s="13"/>
      <c r="MB45" s="13"/>
      <c r="MC45" s="13"/>
      <c r="MD45" s="13"/>
      <c r="ME45" s="13"/>
      <c r="MF45" s="13"/>
      <c r="MG45" s="13"/>
      <c r="MH45" s="13"/>
      <c r="MI45" s="13"/>
      <c r="MJ45" s="13"/>
      <c r="MK45" s="13"/>
      <c r="ML45" s="13"/>
      <c r="MM45" s="13"/>
      <c r="MN45" s="13"/>
      <c r="MO45" s="13"/>
      <c r="MP45" s="13"/>
      <c r="MQ45" s="13"/>
      <c r="MR45" s="13"/>
      <c r="MS45" s="13"/>
      <c r="MT45" s="13"/>
      <c r="MU45" s="13"/>
      <c r="MV45" s="13"/>
      <c r="MW45" s="13"/>
      <c r="MX45" s="13"/>
      <c r="MY45" s="13"/>
      <c r="MZ45" s="13"/>
      <c r="NA45" s="13"/>
      <c r="NB45" s="13"/>
      <c r="NC45" s="13"/>
      <c r="ND45" s="13"/>
      <c r="NE45" s="13"/>
      <c r="NF45" s="13"/>
      <c r="NG45" s="13"/>
      <c r="NH45" s="90"/>
      <c r="NI45" s="91"/>
      <c r="NJ45" s="91"/>
      <c r="NK45" s="91"/>
      <c r="NL45" s="107"/>
      <c r="NM45" s="107"/>
      <c r="NN45" s="107"/>
      <c r="NO45" s="91"/>
      <c r="NP45" s="91"/>
      <c r="NQ45" s="92"/>
      <c r="NR45" s="93"/>
      <c r="NS45" s="13"/>
      <c r="NT45" s="13"/>
      <c r="NU45" s="108"/>
      <c r="NV45" s="88"/>
      <c r="NW45" s="88"/>
    </row>
    <row r="46" spans="2:387" s="11" customFormat="1" ht="13.5" customHeight="1" x14ac:dyDescent="0.45">
      <c r="B46" s="80"/>
      <c r="C46" s="88" t="s">
        <v>81</v>
      </c>
      <c r="D46" s="88">
        <v>8</v>
      </c>
      <c r="E46" s="88"/>
      <c r="F46" s="88" t="s">
        <v>11</v>
      </c>
      <c r="G46" s="89"/>
      <c r="H46" s="88"/>
      <c r="I46" s="88"/>
      <c r="J46" s="88"/>
      <c r="K46" s="88"/>
      <c r="L46" s="88"/>
      <c r="M46" s="89"/>
      <c r="N46" s="116"/>
      <c r="O46" s="116"/>
      <c r="P46" s="116"/>
      <c r="Q46" s="117"/>
      <c r="R46" s="117"/>
      <c r="S46" s="117"/>
      <c r="T46" s="12"/>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c r="IX46" s="13"/>
      <c r="IY46" s="13"/>
      <c r="IZ46" s="13"/>
      <c r="JA46" s="13"/>
      <c r="JB46" s="13"/>
      <c r="JC46" s="13"/>
      <c r="JD46" s="13"/>
      <c r="JE46" s="13"/>
      <c r="JF46" s="13"/>
      <c r="JG46" s="13"/>
      <c r="JH46" s="13"/>
      <c r="JI46" s="13"/>
      <c r="JJ46" s="13"/>
      <c r="JK46" s="13"/>
      <c r="JL46" s="13"/>
      <c r="JM46" s="13"/>
      <c r="JN46" s="13"/>
      <c r="JO46" s="13"/>
      <c r="JP46" s="13"/>
      <c r="JQ46" s="13"/>
      <c r="JR46" s="13"/>
      <c r="JS46" s="13"/>
      <c r="JT46" s="13"/>
      <c r="JU46" s="13"/>
      <c r="JV46" s="13"/>
      <c r="JW46" s="13"/>
      <c r="JX46" s="13"/>
      <c r="JY46" s="13"/>
      <c r="JZ46" s="13"/>
      <c r="KA46" s="13"/>
      <c r="KB46" s="13"/>
      <c r="KC46" s="13"/>
      <c r="KD46" s="13"/>
      <c r="KE46" s="13"/>
      <c r="KF46" s="13"/>
      <c r="KG46" s="13"/>
      <c r="KH46" s="13"/>
      <c r="KI46" s="13"/>
      <c r="KJ46" s="13"/>
      <c r="KK46" s="13"/>
      <c r="KL46" s="13"/>
      <c r="KM46" s="13"/>
      <c r="KN46" s="13"/>
      <c r="KO46" s="13"/>
      <c r="KP46" s="13"/>
      <c r="KQ46" s="13"/>
      <c r="KR46" s="13"/>
      <c r="KS46" s="13"/>
      <c r="KT46" s="13"/>
      <c r="KU46" s="13"/>
      <c r="KV46" s="13"/>
      <c r="KW46" s="13"/>
      <c r="KX46" s="13"/>
      <c r="KY46" s="13"/>
      <c r="KZ46" s="13"/>
      <c r="LA46" s="13"/>
      <c r="LB46" s="13"/>
      <c r="LC46" s="13"/>
      <c r="LD46" s="13"/>
      <c r="LE46" s="13"/>
      <c r="LF46" s="13"/>
      <c r="LG46" s="13"/>
      <c r="LH46" s="13"/>
      <c r="LI46" s="13"/>
      <c r="LJ46" s="13"/>
      <c r="LK46" s="13"/>
      <c r="LL46" s="13"/>
      <c r="LM46" s="13"/>
      <c r="LN46" s="13"/>
      <c r="LO46" s="13"/>
      <c r="LP46" s="13"/>
      <c r="LQ46" s="13"/>
      <c r="LR46" s="13"/>
      <c r="LS46" s="13"/>
      <c r="LT46" s="13"/>
      <c r="LU46" s="13"/>
      <c r="LV46" s="13"/>
      <c r="LW46" s="13"/>
      <c r="LX46" s="13"/>
      <c r="LY46" s="13"/>
      <c r="LZ46" s="13"/>
      <c r="MA46" s="13"/>
      <c r="MB46" s="13"/>
      <c r="MC46" s="13"/>
      <c r="MD46" s="13"/>
      <c r="ME46" s="13"/>
      <c r="MF46" s="13"/>
      <c r="MG46" s="13"/>
      <c r="MH46" s="13"/>
      <c r="MI46" s="13"/>
      <c r="MJ46" s="13"/>
      <c r="MK46" s="13"/>
      <c r="ML46" s="13"/>
      <c r="MM46" s="13"/>
      <c r="MN46" s="13"/>
      <c r="MO46" s="13"/>
      <c r="MP46" s="13"/>
      <c r="MQ46" s="13"/>
      <c r="MR46" s="13"/>
      <c r="MS46" s="13"/>
      <c r="MT46" s="13"/>
      <c r="MU46" s="13"/>
      <c r="MV46" s="13"/>
      <c r="MW46" s="13"/>
      <c r="MX46" s="13"/>
      <c r="MY46" s="13"/>
      <c r="MZ46" s="13"/>
      <c r="NA46" s="13"/>
      <c r="NB46" s="13"/>
      <c r="NC46" s="13"/>
      <c r="ND46" s="13"/>
      <c r="NE46" s="13"/>
      <c r="NF46" s="13"/>
      <c r="NG46" s="13"/>
      <c r="NH46" s="90"/>
      <c r="NI46" s="91"/>
      <c r="NJ46" s="91"/>
      <c r="NK46" s="91"/>
      <c r="NL46" s="107"/>
      <c r="NM46" s="107"/>
      <c r="NN46" s="107"/>
      <c r="NO46" s="91"/>
      <c r="NP46" s="91"/>
      <c r="NQ46" s="92"/>
      <c r="NR46" s="93"/>
      <c r="NS46" s="13"/>
      <c r="NT46" s="13"/>
      <c r="NU46" s="108"/>
      <c r="NV46" s="88"/>
      <c r="NW46" s="88"/>
    </row>
    <row r="47" spans="2:387" s="11" customFormat="1" ht="13.5" customHeight="1" x14ac:dyDescent="0.45">
      <c r="B47" s="80"/>
      <c r="C47" s="88" t="s">
        <v>89</v>
      </c>
      <c r="D47" s="88">
        <v>9</v>
      </c>
      <c r="E47" s="88">
        <v>23453</v>
      </c>
      <c r="F47" s="88" t="s">
        <v>24</v>
      </c>
      <c r="G47" s="89">
        <f t="shared" si="24"/>
        <v>0</v>
      </c>
      <c r="H47" s="88">
        <f t="shared" si="25"/>
        <v>0</v>
      </c>
      <c r="I47" s="88"/>
      <c r="J47" s="88"/>
      <c r="K47" s="88"/>
      <c r="L47" s="88"/>
      <c r="M47" s="89">
        <v>0</v>
      </c>
      <c r="N47" s="116">
        <v>30</v>
      </c>
      <c r="O47" s="116">
        <v>0</v>
      </c>
      <c r="P47" s="116">
        <f>COUNTIF(T47:NV47,"g")</f>
        <v>0</v>
      </c>
      <c r="Q47" s="117">
        <f>SUM(T47:NV47)</f>
        <v>0</v>
      </c>
      <c r="R47" s="117"/>
      <c r="S47" s="117">
        <f>M47+N47+O47-P47-Q47</f>
        <v>30</v>
      </c>
      <c r="T47" s="12"/>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c r="IX47" s="13"/>
      <c r="IY47" s="13"/>
      <c r="IZ47" s="13"/>
      <c r="JA47" s="13"/>
      <c r="JB47" s="13"/>
      <c r="JC47" s="13"/>
      <c r="JD47" s="13"/>
      <c r="JE47" s="13"/>
      <c r="JF47" s="13"/>
      <c r="JG47" s="13"/>
      <c r="JH47" s="13"/>
      <c r="JI47" s="13"/>
      <c r="JJ47" s="13"/>
      <c r="JK47" s="13"/>
      <c r="JL47" s="13"/>
      <c r="JM47" s="13"/>
      <c r="JN47" s="13"/>
      <c r="JO47" s="13"/>
      <c r="JP47" s="13"/>
      <c r="JQ47" s="13"/>
      <c r="JR47" s="13"/>
      <c r="JS47" s="13"/>
      <c r="JT47" s="13"/>
      <c r="JU47" s="13"/>
      <c r="JV47" s="13"/>
      <c r="JW47" s="13"/>
      <c r="JX47" s="13"/>
      <c r="JY47" s="13"/>
      <c r="JZ47" s="13"/>
      <c r="KA47" s="13"/>
      <c r="KB47" s="13"/>
      <c r="KC47" s="13"/>
      <c r="KD47" s="13"/>
      <c r="KE47" s="13"/>
      <c r="KF47" s="13"/>
      <c r="KG47" s="13"/>
      <c r="KH47" s="13"/>
      <c r="KI47" s="13"/>
      <c r="KJ47" s="13"/>
      <c r="KK47" s="13"/>
      <c r="KL47" s="13"/>
      <c r="KM47" s="13"/>
      <c r="KN47" s="13"/>
      <c r="KO47" s="13"/>
      <c r="KP47" s="13"/>
      <c r="KQ47" s="13"/>
      <c r="KR47" s="13"/>
      <c r="KS47" s="13"/>
      <c r="KT47" s="13"/>
      <c r="KU47" s="13"/>
      <c r="KV47" s="13"/>
      <c r="KW47" s="13"/>
      <c r="KX47" s="13"/>
      <c r="KY47" s="13"/>
      <c r="KZ47" s="13"/>
      <c r="LA47" s="13"/>
      <c r="LB47" s="13"/>
      <c r="LC47" s="13"/>
      <c r="LD47" s="13"/>
      <c r="LE47" s="13"/>
      <c r="LF47" s="13"/>
      <c r="LG47" s="13"/>
      <c r="LH47" s="13"/>
      <c r="LI47" s="13"/>
      <c r="LJ47" s="13"/>
      <c r="LK47" s="13"/>
      <c r="LL47" s="13"/>
      <c r="LM47" s="13"/>
      <c r="LN47" s="13"/>
      <c r="LO47" s="13"/>
      <c r="LP47" s="13"/>
      <c r="LQ47" s="13"/>
      <c r="LR47" s="13"/>
      <c r="LS47" s="13"/>
      <c r="LT47" s="13"/>
      <c r="LU47" s="13"/>
      <c r="LV47" s="13"/>
      <c r="LW47" s="13"/>
      <c r="LX47" s="13"/>
      <c r="LY47" s="13"/>
      <c r="LZ47" s="13"/>
      <c r="MA47" s="13"/>
      <c r="MB47" s="13"/>
      <c r="MC47" s="13"/>
      <c r="MD47" s="13"/>
      <c r="ME47" s="13"/>
      <c r="MF47" s="13"/>
      <c r="MG47" s="13"/>
      <c r="MH47" s="13"/>
      <c r="MI47" s="13"/>
      <c r="MJ47" s="13"/>
      <c r="MK47" s="13"/>
      <c r="ML47" s="13"/>
      <c r="MM47" s="13"/>
      <c r="MN47" s="13"/>
      <c r="MO47" s="13"/>
      <c r="MP47" s="13"/>
      <c r="MQ47" s="13"/>
      <c r="MR47" s="13"/>
      <c r="MS47" s="13"/>
      <c r="MT47" s="13"/>
      <c r="MU47" s="13"/>
      <c r="MV47" s="13"/>
      <c r="MW47" s="13"/>
      <c r="MX47" s="13"/>
      <c r="MY47" s="13"/>
      <c r="MZ47" s="13"/>
      <c r="NA47" s="13"/>
      <c r="NB47" s="13"/>
      <c r="NC47" s="13"/>
      <c r="ND47" s="13"/>
      <c r="NE47" s="13"/>
      <c r="NF47" s="13"/>
      <c r="NG47" s="13"/>
      <c r="NH47" s="90"/>
      <c r="NI47" s="91"/>
      <c r="NJ47" s="91"/>
      <c r="NK47" s="91"/>
      <c r="NL47" s="107"/>
      <c r="NM47" s="107"/>
      <c r="NN47" s="107"/>
      <c r="NO47" s="91"/>
      <c r="NP47" s="91"/>
      <c r="NQ47" s="92"/>
      <c r="NR47" s="93"/>
      <c r="NS47" s="13"/>
      <c r="NT47" s="13"/>
      <c r="NU47" s="108"/>
      <c r="NV47" s="88"/>
      <c r="NW47" s="88"/>
    </row>
    <row r="48" spans="2:387" s="11" customFormat="1" ht="13.5" customHeight="1" x14ac:dyDescent="0.45">
      <c r="B48" s="80"/>
      <c r="C48" s="88" t="s">
        <v>90</v>
      </c>
      <c r="D48" s="88">
        <v>10</v>
      </c>
      <c r="E48" s="88">
        <v>43522</v>
      </c>
      <c r="F48" s="88" t="s">
        <v>24</v>
      </c>
      <c r="G48" s="89">
        <f t="shared" si="24"/>
        <v>0</v>
      </c>
      <c r="H48" s="88">
        <f t="shared" si="25"/>
        <v>4</v>
      </c>
      <c r="I48" s="88"/>
      <c r="J48" s="88"/>
      <c r="K48" s="88"/>
      <c r="L48" s="88"/>
      <c r="M48" s="89">
        <v>0</v>
      </c>
      <c r="N48" s="116">
        <v>30</v>
      </c>
      <c r="O48" s="116">
        <v>0</v>
      </c>
      <c r="P48" s="116">
        <f>COUNTIF(T48:NV48,"g")</f>
        <v>0</v>
      </c>
      <c r="Q48" s="117">
        <f>SUM(T48:NV48)</f>
        <v>0</v>
      </c>
      <c r="R48" s="117">
        <v>5</v>
      </c>
      <c r="S48" s="117">
        <f>M48+N48+O48-P48-Q48</f>
        <v>30</v>
      </c>
      <c r="T48" s="12"/>
      <c r="U48" s="13"/>
      <c r="V48" s="13"/>
      <c r="W48" s="13"/>
      <c r="X48" s="13"/>
      <c r="Y48" s="13"/>
      <c r="Z48" s="13"/>
      <c r="AA48" s="13"/>
      <c r="AB48" s="13"/>
      <c r="AC48" s="13"/>
      <c r="AD48" s="13"/>
      <c r="AE48" s="13"/>
      <c r="AF48" s="13"/>
      <c r="AG48" s="13"/>
      <c r="AH48" s="13" t="s">
        <v>67</v>
      </c>
      <c r="AI48" s="13" t="s">
        <v>67</v>
      </c>
      <c r="AJ48" s="13" t="s">
        <v>67</v>
      </c>
      <c r="AK48" s="13" t="s">
        <v>67</v>
      </c>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c r="IX48" s="13"/>
      <c r="IY48" s="13"/>
      <c r="IZ48" s="13"/>
      <c r="JA48" s="13"/>
      <c r="JB48" s="13"/>
      <c r="JC48" s="13"/>
      <c r="JD48" s="13"/>
      <c r="JE48" s="13"/>
      <c r="JF48" s="13"/>
      <c r="JG48" s="13"/>
      <c r="JH48" s="13"/>
      <c r="JI48" s="13"/>
      <c r="JJ48" s="13"/>
      <c r="JK48" s="13"/>
      <c r="JL48" s="13"/>
      <c r="JM48" s="13"/>
      <c r="JN48" s="13"/>
      <c r="JO48" s="13"/>
      <c r="JP48" s="13"/>
      <c r="JQ48" s="13"/>
      <c r="JR48" s="13"/>
      <c r="JS48" s="13"/>
      <c r="JT48" s="13"/>
      <c r="JU48" s="13"/>
      <c r="JV48" s="13"/>
      <c r="JW48" s="13"/>
      <c r="JX48" s="13"/>
      <c r="JY48" s="13"/>
      <c r="JZ48" s="13"/>
      <c r="KA48" s="13"/>
      <c r="KB48" s="13"/>
      <c r="KC48" s="13"/>
      <c r="KD48" s="13"/>
      <c r="KE48" s="13"/>
      <c r="KF48" s="13"/>
      <c r="KG48" s="13"/>
      <c r="KH48" s="13"/>
      <c r="KI48" s="13"/>
      <c r="KJ48" s="13"/>
      <c r="KK48" s="13"/>
      <c r="KL48" s="13"/>
      <c r="KM48" s="13"/>
      <c r="KN48" s="13"/>
      <c r="KO48" s="13"/>
      <c r="KP48" s="13"/>
      <c r="KQ48" s="13"/>
      <c r="KR48" s="13"/>
      <c r="KS48" s="13"/>
      <c r="KT48" s="13"/>
      <c r="KU48" s="13"/>
      <c r="KV48" s="13"/>
      <c r="KW48" s="13"/>
      <c r="KX48" s="13"/>
      <c r="KY48" s="13"/>
      <c r="KZ48" s="13"/>
      <c r="LA48" s="13"/>
      <c r="LB48" s="13"/>
      <c r="LC48" s="13"/>
      <c r="LD48" s="13"/>
      <c r="LE48" s="13"/>
      <c r="LF48" s="13"/>
      <c r="LG48" s="13"/>
      <c r="LH48" s="13"/>
      <c r="LI48" s="13"/>
      <c r="LJ48" s="13"/>
      <c r="LK48" s="13"/>
      <c r="LL48" s="13"/>
      <c r="LM48" s="13"/>
      <c r="LN48" s="13"/>
      <c r="LO48" s="13"/>
      <c r="LP48" s="13"/>
      <c r="LQ48" s="13"/>
      <c r="LR48" s="13"/>
      <c r="LS48" s="13"/>
      <c r="LT48" s="13"/>
      <c r="LU48" s="13"/>
      <c r="LV48" s="13"/>
      <c r="LW48" s="13"/>
      <c r="LX48" s="13"/>
      <c r="LY48" s="13"/>
      <c r="LZ48" s="13"/>
      <c r="MA48" s="13"/>
      <c r="MB48" s="13"/>
      <c r="MC48" s="13"/>
      <c r="MD48" s="13"/>
      <c r="ME48" s="13"/>
      <c r="MF48" s="13"/>
      <c r="MG48" s="13"/>
      <c r="MH48" s="13"/>
      <c r="MI48" s="13"/>
      <c r="MJ48" s="13"/>
      <c r="MK48" s="13"/>
      <c r="ML48" s="13"/>
      <c r="MM48" s="13"/>
      <c r="MN48" s="13"/>
      <c r="MO48" s="13"/>
      <c r="MP48" s="13"/>
      <c r="MQ48" s="13"/>
      <c r="MR48" s="13"/>
      <c r="MS48" s="13"/>
      <c r="MT48" s="13"/>
      <c r="MU48" s="13"/>
      <c r="MV48" s="13"/>
      <c r="MW48" s="13"/>
      <c r="MX48" s="13"/>
      <c r="MY48" s="13"/>
      <c r="MZ48" s="13"/>
      <c r="NA48" s="13"/>
      <c r="NB48" s="13"/>
      <c r="NC48" s="13"/>
      <c r="ND48" s="13"/>
      <c r="NE48" s="13"/>
      <c r="NF48" s="13"/>
      <c r="NG48" s="13"/>
      <c r="NH48" s="90"/>
      <c r="NI48" s="91"/>
      <c r="NJ48" s="91"/>
      <c r="NK48" s="91"/>
      <c r="NL48" s="107"/>
      <c r="NM48" s="107"/>
      <c r="NN48" s="107"/>
      <c r="NO48" s="91"/>
      <c r="NP48" s="91"/>
      <c r="NQ48" s="92"/>
      <c r="NR48" s="93"/>
      <c r="NS48" s="13"/>
      <c r="NT48" s="13"/>
      <c r="NU48" s="108"/>
      <c r="NV48" s="88"/>
      <c r="NW48" s="88"/>
    </row>
    <row r="49" spans="1:387" s="11" customFormat="1" ht="13.5" customHeight="1" x14ac:dyDescent="0.45">
      <c r="B49" s="80"/>
      <c r="C49" s="77"/>
      <c r="D49" s="77"/>
      <c r="E49" s="77"/>
      <c r="F49" s="77"/>
      <c r="G49" s="77"/>
      <c r="H49" s="77"/>
      <c r="I49" s="77"/>
      <c r="J49" s="77"/>
      <c r="K49" s="77"/>
      <c r="L49" s="77"/>
      <c r="M49" s="95"/>
      <c r="N49" s="95"/>
      <c r="O49" s="95"/>
      <c r="P49" s="95"/>
      <c r="Q49" s="77"/>
      <c r="R49" s="77"/>
      <c r="S49" s="77"/>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2"/>
      <c r="DV49" s="112"/>
      <c r="DW49" s="112"/>
      <c r="DX49" s="112"/>
      <c r="DY49" s="112"/>
      <c r="DZ49" s="112"/>
      <c r="EA49" s="112"/>
      <c r="EB49" s="112"/>
      <c r="EC49" s="112"/>
      <c r="ED49" s="112"/>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2"/>
      <c r="IP49" s="112"/>
      <c r="IQ49" s="112"/>
      <c r="IR49" s="112"/>
      <c r="IS49" s="112"/>
      <c r="IT49" s="112"/>
      <c r="IU49" s="112"/>
      <c r="IV49" s="112"/>
      <c r="IW49" s="112"/>
      <c r="IX49" s="112"/>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2"/>
      <c r="NJ49" s="112"/>
      <c r="NK49" s="112"/>
      <c r="NL49" s="111"/>
      <c r="NM49" s="111"/>
      <c r="NN49" s="111"/>
      <c r="NO49" s="112"/>
      <c r="NP49" s="112"/>
      <c r="NQ49" s="112"/>
      <c r="NR49" s="112"/>
      <c r="NS49" s="112"/>
      <c r="NT49" s="112"/>
      <c r="NU49" s="111"/>
      <c r="NV49" s="77"/>
      <c r="NW49" s="77"/>
    </row>
    <row r="50" spans="1:387" x14ac:dyDescent="0.45">
      <c r="C50" s="77"/>
      <c r="D50" s="77"/>
      <c r="E50" s="77"/>
      <c r="F50" s="77"/>
      <c r="G50" s="77"/>
      <c r="H50" s="77"/>
      <c r="I50" s="77"/>
      <c r="J50" s="77"/>
      <c r="K50" s="77"/>
      <c r="L50" s="77"/>
      <c r="M50" s="95"/>
      <c r="N50" s="95"/>
      <c r="O50" s="95"/>
      <c r="P50" s="95"/>
    </row>
    <row r="51" spans="1:387" ht="12.75" customHeight="1" x14ac:dyDescent="0.45">
      <c r="A51" s="115" t="s">
        <v>48</v>
      </c>
      <c r="B51" s="81"/>
      <c r="C51" s="94" t="s">
        <v>104</v>
      </c>
      <c r="D51" s="77"/>
      <c r="E51" s="77"/>
      <c r="F51" s="77"/>
      <c r="G51" s="77"/>
      <c r="H51" s="77"/>
      <c r="I51" s="77"/>
      <c r="J51" s="77"/>
      <c r="K51" s="77"/>
      <c r="L51" s="77"/>
      <c r="M51" s="95"/>
      <c r="N51" s="95"/>
      <c r="O51" s="95"/>
      <c r="P51" s="95"/>
      <c r="Q51" s="77"/>
      <c r="X51" s="2"/>
      <c r="Y51" s="3"/>
      <c r="AB51" s="2"/>
      <c r="AC51" s="3"/>
      <c r="AF51" s="2"/>
      <c r="AG51" s="3"/>
      <c r="AJ51" s="2"/>
      <c r="AK51" s="3"/>
      <c r="AN51" s="2"/>
      <c r="AO51" s="3"/>
      <c r="AR51" s="2"/>
      <c r="AV51" s="2"/>
    </row>
    <row r="52" spans="1:387" ht="12.75" customHeight="1" x14ac:dyDescent="0.45">
      <c r="B52" s="82"/>
      <c r="C52" s="94" t="s">
        <v>105</v>
      </c>
      <c r="D52" s="77"/>
      <c r="E52" s="77"/>
      <c r="F52" s="77"/>
      <c r="G52" s="77"/>
      <c r="H52" s="77"/>
      <c r="I52" s="77"/>
      <c r="J52" s="77"/>
      <c r="K52" s="77"/>
      <c r="L52" s="77"/>
      <c r="M52" s="95"/>
      <c r="N52" s="95"/>
      <c r="O52" s="95"/>
      <c r="P52" s="95"/>
      <c r="Q52" s="77"/>
      <c r="X52" s="2"/>
      <c r="Y52" s="3"/>
      <c r="AB52" s="2"/>
      <c r="AC52" s="3"/>
      <c r="AF52" s="2"/>
      <c r="AG52" s="3"/>
      <c r="AJ52" s="2"/>
      <c r="AK52" s="3"/>
      <c r="AN52" s="2"/>
      <c r="AO52" s="3"/>
      <c r="AR52" s="2"/>
      <c r="AV52" s="2"/>
    </row>
    <row r="53" spans="1:387" ht="12.75" customHeight="1" x14ac:dyDescent="0.45">
      <c r="B53" s="131" t="s">
        <v>48</v>
      </c>
      <c r="C53" s="94" t="s">
        <v>106</v>
      </c>
      <c r="D53" s="77"/>
      <c r="E53" s="77"/>
      <c r="F53" s="77"/>
      <c r="G53" s="77"/>
      <c r="H53" s="77"/>
      <c r="I53" s="77"/>
      <c r="J53" s="77"/>
      <c r="K53" s="77"/>
      <c r="L53" s="77"/>
      <c r="M53" s="95"/>
      <c r="N53" s="95"/>
      <c r="O53" s="95"/>
      <c r="P53" s="95"/>
      <c r="Q53" s="2"/>
      <c r="X53" s="2"/>
      <c r="Y53" s="3"/>
      <c r="AB53" s="2"/>
      <c r="AC53" s="3"/>
      <c r="AF53" s="2"/>
      <c r="AG53" s="3"/>
      <c r="AJ53" s="2"/>
      <c r="AK53" s="3"/>
      <c r="AN53" s="2"/>
      <c r="AO53" s="3"/>
      <c r="AR53" s="2"/>
      <c r="AV53" s="2"/>
    </row>
    <row r="54" spans="1:387" ht="12.75" customHeight="1" x14ac:dyDescent="0.45">
      <c r="B54" s="132" t="s">
        <v>67</v>
      </c>
      <c r="C54" s="94" t="s">
        <v>107</v>
      </c>
      <c r="D54" s="77"/>
      <c r="E54" s="77"/>
      <c r="F54" s="77"/>
      <c r="G54" s="77"/>
      <c r="H54" s="77"/>
      <c r="I54" s="77"/>
      <c r="J54" s="77"/>
      <c r="K54" s="77"/>
      <c r="L54" s="77"/>
      <c r="M54" s="95"/>
      <c r="N54" s="95"/>
      <c r="O54" s="95"/>
      <c r="P54" s="95"/>
      <c r="Q54" s="77"/>
      <c r="X54" s="2"/>
      <c r="Y54" s="3"/>
      <c r="AB54" s="2"/>
      <c r="AC54" s="3"/>
      <c r="AF54" s="2"/>
      <c r="AG54" s="3"/>
      <c r="AJ54" s="2"/>
      <c r="AK54" s="3"/>
      <c r="AN54" s="2"/>
      <c r="AO54" s="3"/>
      <c r="AR54" s="2"/>
      <c r="AV54" s="2"/>
    </row>
    <row r="55" spans="1:387" ht="12.75" customHeight="1" x14ac:dyDescent="0.45">
      <c r="B55" s="133" t="s">
        <v>68</v>
      </c>
      <c r="C55" s="94" t="s">
        <v>108</v>
      </c>
      <c r="D55" s="77"/>
      <c r="E55" s="77"/>
      <c r="F55" s="77"/>
      <c r="G55" s="77"/>
      <c r="H55" s="77"/>
      <c r="I55" s="77"/>
      <c r="J55" s="77"/>
      <c r="K55" s="77"/>
      <c r="L55" s="77"/>
      <c r="M55" s="95"/>
      <c r="N55" s="95"/>
      <c r="O55" s="95"/>
      <c r="P55" s="95"/>
      <c r="Q55" s="77"/>
      <c r="R55" s="77"/>
      <c r="S55" s="2"/>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BC55" s="118"/>
      <c r="BD55" s="118"/>
      <c r="BE55" s="118"/>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1:387" ht="12.75" customHeight="1" x14ac:dyDescent="0.45">
      <c r="B56" s="134">
        <v>1</v>
      </c>
      <c r="C56" s="94" t="s">
        <v>109</v>
      </c>
      <c r="D56" s="77"/>
      <c r="E56" s="77"/>
      <c r="F56" s="77"/>
      <c r="G56" s="77"/>
      <c r="H56" s="77"/>
      <c r="I56" s="77"/>
      <c r="J56" s="77"/>
      <c r="K56" s="77"/>
      <c r="L56" s="77"/>
      <c r="M56" s="95"/>
      <c r="N56" s="95"/>
      <c r="O56" s="95"/>
      <c r="P56" s="95"/>
      <c r="S56" s="2"/>
      <c r="X56" s="2"/>
      <c r="Y56" s="3"/>
      <c r="AB56" s="2"/>
      <c r="AC56" s="3"/>
      <c r="AF56" s="2"/>
      <c r="AG56" s="3"/>
      <c r="AJ56" s="2"/>
      <c r="AK56" s="3"/>
      <c r="AN56" s="2"/>
      <c r="AO56" s="3"/>
      <c r="AR56" s="2"/>
      <c r="AV56" s="2"/>
      <c r="BC56" s="118"/>
      <c r="BD56" s="118"/>
      <c r="BE56" s="118"/>
      <c r="BF56" s="118"/>
      <c r="BG56" s="118"/>
      <c r="BH56" s="118"/>
      <c r="BI56" s="118"/>
      <c r="BJ56" s="118"/>
      <c r="BK56" s="118"/>
      <c r="BL56" s="118"/>
      <c r="BM56" s="118"/>
      <c r="BN56" s="118"/>
      <c r="BO56" s="118"/>
      <c r="BP56" s="118"/>
    </row>
    <row r="57" spans="1:387" ht="12.75" customHeight="1" x14ac:dyDescent="0.45">
      <c r="B57" s="135" t="s">
        <v>110</v>
      </c>
      <c r="C57" s="94" t="s">
        <v>109</v>
      </c>
      <c r="D57" s="77"/>
      <c r="E57" s="77"/>
      <c r="F57" s="77"/>
      <c r="G57" s="77"/>
      <c r="H57" s="77"/>
      <c r="I57" s="77"/>
      <c r="J57" s="77"/>
      <c r="K57" s="77"/>
      <c r="L57" s="77"/>
      <c r="M57" s="95"/>
      <c r="N57" s="95"/>
      <c r="O57" s="95"/>
      <c r="P57" s="95"/>
      <c r="S57" s="2"/>
      <c r="X57" s="2"/>
      <c r="Y57" s="3"/>
      <c r="AB57" s="2"/>
      <c r="AC57" s="3"/>
      <c r="AF57" s="2"/>
      <c r="AG57" s="3"/>
      <c r="AJ57" s="2"/>
      <c r="AK57" s="3"/>
      <c r="AN57" s="2"/>
      <c r="AO57" s="3"/>
      <c r="AR57" s="2"/>
      <c r="AV57" s="2"/>
      <c r="BC57" s="118"/>
      <c r="BD57" s="118"/>
      <c r="BE57" s="118"/>
      <c r="BF57" s="118"/>
      <c r="BG57" s="118"/>
      <c r="BH57" s="118"/>
      <c r="BI57" s="118"/>
      <c r="BJ57" s="118"/>
      <c r="BK57" s="118"/>
      <c r="BL57" s="118"/>
      <c r="BM57" s="118"/>
      <c r="BN57" s="118"/>
      <c r="BO57" s="118"/>
      <c r="BP57" s="118"/>
    </row>
    <row r="58" spans="1:387" ht="12.75" customHeight="1" x14ac:dyDescent="0.45">
      <c r="C58" s="77"/>
      <c r="D58" s="77"/>
      <c r="E58" s="77"/>
      <c r="F58" s="77"/>
      <c r="G58" s="77"/>
      <c r="H58" s="77"/>
      <c r="I58" s="77"/>
      <c r="J58" s="77"/>
      <c r="K58" s="77"/>
      <c r="L58" s="77"/>
      <c r="M58" s="95"/>
      <c r="N58" s="95"/>
      <c r="O58" s="95"/>
      <c r="P58" s="95"/>
      <c r="X58" s="2"/>
      <c r="Y58" s="3"/>
      <c r="AB58" s="2"/>
      <c r="AC58" s="3"/>
      <c r="AF58" s="2"/>
      <c r="AG58" s="3"/>
      <c r="AJ58" s="2"/>
      <c r="AK58" s="3"/>
      <c r="AN58" s="2"/>
      <c r="AO58" s="3"/>
      <c r="AR58" s="2"/>
      <c r="AV58" s="2"/>
    </row>
    <row r="59" spans="1:387" x14ac:dyDescent="0.45">
      <c r="C59" s="77"/>
      <c r="D59" s="77"/>
      <c r="E59" s="77"/>
      <c r="F59" s="77"/>
      <c r="G59" s="77"/>
      <c r="H59" s="77"/>
      <c r="I59" s="77"/>
      <c r="J59" s="77"/>
      <c r="K59" s="77"/>
      <c r="L59" s="77"/>
      <c r="M59" s="95"/>
      <c r="N59" s="95"/>
      <c r="O59" s="95"/>
      <c r="P59" s="95"/>
      <c r="X59" s="2"/>
      <c r="AB59" s="2"/>
      <c r="AF59" s="2"/>
      <c r="AJ59" s="2"/>
      <c r="AN59" s="2"/>
      <c r="AR59" s="2"/>
      <c r="AV59" s="2"/>
    </row>
    <row r="60" spans="1:387" x14ac:dyDescent="0.45">
      <c r="C60" s="77"/>
      <c r="D60" s="77"/>
      <c r="E60" s="77"/>
      <c r="F60" s="77"/>
      <c r="G60" s="77"/>
      <c r="H60" s="77"/>
      <c r="I60" s="77"/>
      <c r="J60" s="77"/>
      <c r="K60" s="77"/>
      <c r="L60" s="77"/>
      <c r="M60" s="95"/>
      <c r="N60" s="95"/>
      <c r="O60" s="95"/>
      <c r="P60" s="95"/>
      <c r="X60" s="2"/>
      <c r="AB60" s="2"/>
      <c r="AF60" s="2"/>
      <c r="AJ60" s="2"/>
      <c r="AN60" s="2"/>
      <c r="AR60" s="2"/>
      <c r="AV60" s="2"/>
    </row>
    <row r="61" spans="1:387" x14ac:dyDescent="0.45">
      <c r="C61" s="77"/>
      <c r="D61" s="77"/>
      <c r="E61" s="77"/>
      <c r="F61" s="77"/>
      <c r="G61" s="77"/>
      <c r="H61" s="77"/>
      <c r="I61" s="77"/>
      <c r="J61" s="77"/>
      <c r="K61" s="77"/>
      <c r="L61" s="77"/>
      <c r="M61" s="95"/>
      <c r="N61" s="95"/>
      <c r="O61" s="95"/>
      <c r="P61" s="95"/>
    </row>
    <row r="62" spans="1:387" x14ac:dyDescent="0.45">
      <c r="C62" s="77"/>
      <c r="D62" s="77"/>
      <c r="E62" s="77"/>
      <c r="F62" s="77"/>
      <c r="G62" s="77"/>
      <c r="H62" s="77"/>
      <c r="I62" s="77"/>
      <c r="J62" s="77"/>
      <c r="K62" s="77"/>
      <c r="L62" s="77"/>
      <c r="M62" s="95"/>
      <c r="N62" s="95"/>
      <c r="O62" s="95"/>
      <c r="P62" s="95"/>
    </row>
    <row r="63" spans="1:387" x14ac:dyDescent="0.45">
      <c r="C63" s="77"/>
      <c r="D63" s="77"/>
      <c r="E63" s="77"/>
      <c r="F63" s="77"/>
      <c r="G63" s="77"/>
      <c r="H63" s="77"/>
      <c r="I63" s="77"/>
      <c r="J63" s="77"/>
      <c r="K63" s="77"/>
      <c r="L63" s="77"/>
      <c r="M63" s="95"/>
      <c r="N63" s="95"/>
      <c r="O63" s="95"/>
      <c r="P63" s="95"/>
    </row>
  </sheetData>
  <mergeCells count="14">
    <mergeCell ref="P3:P37"/>
    <mergeCell ref="Q3:Q37"/>
    <mergeCell ref="S3:S37"/>
    <mergeCell ref="B4:B19"/>
    <mergeCell ref="B20:B35"/>
    <mergeCell ref="F3:F37"/>
    <mergeCell ref="M3:M37"/>
    <mergeCell ref="N3:N37"/>
    <mergeCell ref="O3:O37"/>
    <mergeCell ref="G3:G37"/>
    <mergeCell ref="H3:H37"/>
    <mergeCell ref="L3:L37"/>
    <mergeCell ref="E3:E37"/>
    <mergeCell ref="R3:R37"/>
  </mergeCells>
  <conditionalFormatting sqref="B51:B61">
    <cfRule type="expression" dxfId="18" priority="8">
      <formula>(B51="x")</formula>
    </cfRule>
    <cfRule type="expression" dxfId="17" priority="11">
      <formula>(B51=0.5)</formula>
    </cfRule>
    <cfRule type="expression" dxfId="16" priority="14">
      <formula>(B51="s")</formula>
    </cfRule>
    <cfRule type="expression" dxfId="15" priority="16">
      <formula>(B51=1)</formula>
    </cfRule>
    <cfRule type="expression" dxfId="14" priority="18">
      <formula>(B51="g")</formula>
    </cfRule>
  </conditionalFormatting>
  <conditionalFormatting sqref="C38:NW48">
    <cfRule type="expression" dxfId="13" priority="7" stopIfTrue="1">
      <formula>$F38="Place"</formula>
    </cfRule>
  </conditionalFormatting>
  <conditionalFormatting sqref="P38:NR48">
    <cfRule type="expression" dxfId="12" priority="45">
      <formula>OR(AND($F38="Baden-Württemberg",P$20&gt;0),AND($F38="Bayern",P$21&gt;0),AND($F38="Berlin",P$22&gt;0),AND($F38="Brandenburg",P$23&gt;0),AND($F38="Bremen",P$24&gt;0),AND($F38="Hamburg",P$25&gt;0),AND($F38="Hessen",P$26&gt;0),AND($F38="Mecklenburg-Vorpommern",P$27&gt;0),AND($F38="Niedersachsen",P$28&gt;0),AND($F38="Nordrhein-Westfalen",P$29&gt;0),AND($F38="Rheinland-Pfalz",P$30&gt;0),AND($F38="Saarland",P$31&gt;0),AND($F38="Sachsen",P$32&gt;0),AND($F38="Sachsen-Anhalt",P$33&gt;0),AND($F38="Schleswig-Holstein",P$34&gt;0),AND($F38="Thüringen",P$35&gt;0))</formula>
    </cfRule>
  </conditionalFormatting>
  <conditionalFormatting sqref="T20:NU36">
    <cfRule type="expression" dxfId="11" priority="3" stopIfTrue="1">
      <formula>OR(T$36=8,T$36=6,T$36=7)</formula>
    </cfRule>
  </conditionalFormatting>
  <conditionalFormatting sqref="T3:NV19 NV20:NV36 T37:NV37">
    <cfRule type="expression" dxfId="10" priority="6" stopIfTrue="1">
      <formula>OR(T$36=6,T$36=7)</formula>
    </cfRule>
  </conditionalFormatting>
  <conditionalFormatting sqref="T3:NV37">
    <cfRule type="expression" dxfId="9" priority="1">
      <formula>(MONTH(T$3)&lt;&gt;MONTH(U$3))</formula>
    </cfRule>
    <cfRule type="expression" dxfId="8" priority="2" stopIfTrue="1">
      <formula>(T$4&gt;0)</formula>
    </cfRule>
  </conditionalFormatting>
  <conditionalFormatting sqref="T38:NV38 T38:NU48">
    <cfRule type="expression" dxfId="7" priority="21">
      <formula>(T38="x")</formula>
    </cfRule>
    <cfRule type="expression" dxfId="6" priority="38">
      <formula>ISNUMBER(SEARCH(T$36,$R38))</formula>
    </cfRule>
    <cfRule type="expression" dxfId="5" priority="39">
      <formula>(T38=0.5)</formula>
    </cfRule>
    <cfRule type="expression" dxfId="4" priority="40">
      <formula>(MONTH(T$3)&lt;&gt;MONTH(U$3))</formula>
    </cfRule>
    <cfRule type="expression" dxfId="3" priority="41" stopIfTrue="1">
      <formula>(T38="s")</formula>
    </cfRule>
    <cfRule type="expression" dxfId="2" priority="42" stopIfTrue="1">
      <formula>(T38=1)</formula>
    </cfRule>
    <cfRule type="expression" dxfId="1" priority="43" stopIfTrue="1">
      <formula>(T38="g")</formula>
    </cfRule>
    <cfRule type="expression" dxfId="0" priority="44" stopIfTrue="1">
      <formula>OR(AND($F38="Baden-Württemberg",T$4=1),AND($F38="Bayern",T$5=1),AND($F38="Berlin",T$6=1),AND($F38="Brandenburg",T$7=1),AND($F38="Bremen",T$8=1),AND($F38="Hamburg",T$9=1),AND($F38="Hessen",T$10=1),AND($F38="Mecklenburg-Vorpommern",T$11=1),AND($F38="Niedersachsen",T$12=1),AND($F38="Nordrhein-Westfalen",T$13=1),AND($F38="Rheinland-Pfalz",T$14=1),AND($F38="Saarland",T$15=1),AND($F38="Sachsen",T$16=1),AND($F38="Sachsen-Anhalt",T$17=1),AND($F38="Schleswig-Holstein",T$18=1),AND($F38="Thüringen",T$19=1),AND(T$36=6,$F38&lt;&gt;"Place"),AND(T$36=7,$F38&lt;&gt;"Place"))</formula>
    </cfRule>
  </conditionalFormatting>
  <dataValidations count="1">
    <dataValidation type="list" allowBlank="1" showInputMessage="1" showErrorMessage="1" sqref="F44:F45 F38:F42 F47:F49 G49:L49" xr:uid="{00000000-0002-0000-0200-000000000000}">
      <formula1>Bundeslaender</formula1>
    </dataValidation>
  </dataValidations>
  <pageMargins left="0.23622047244094491" right="0.23622047244094491" top="0.59055118110236227" bottom="0.59055118110236227" header="0.31496062992125984" footer="0.31496062992125984"/>
  <pageSetup paperSize="9" scale="72" fitToWidth="0" orientation="landscape" r:id="rId1"/>
  <colBreaks count="5" manualBreakCount="5">
    <brk id="78" max="1048575" man="1"/>
    <brk id="139" max="1048575" man="1"/>
    <brk id="200" max="1048575" man="1"/>
    <brk id="262" max="1048575" man="1"/>
    <brk id="323"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pageSetUpPr autoPageBreaks="0"/>
  </sheetPr>
  <dimension ref="A1:BB55"/>
  <sheetViews>
    <sheetView showGridLines="0" zoomScaleNormal="100" workbookViewId="0">
      <selection activeCell="A2" sqref="A2"/>
    </sheetView>
  </sheetViews>
  <sheetFormatPr baseColWidth="10" defaultColWidth="11.46484375" defaultRowHeight="14.25" outlineLevelCol="1" x14ac:dyDescent="0.45"/>
  <cols>
    <col min="1" max="1" width="6.46484375" style="23" customWidth="1"/>
    <col min="2" max="2" width="25.86328125" style="23" customWidth="1" outlineLevel="1"/>
    <col min="3" max="3" width="2.46484375" style="23" customWidth="1"/>
    <col min="4" max="4" width="8.1328125" style="23" hidden="1" customWidth="1"/>
    <col min="5" max="5" width="2" style="23" hidden="1" customWidth="1"/>
    <col min="6" max="6" width="8.1328125" style="23" hidden="1" customWidth="1"/>
    <col min="7" max="7" width="2" style="23" hidden="1" customWidth="1"/>
    <col min="8" max="8" width="8.1328125" style="23" hidden="1" customWidth="1"/>
    <col min="9" max="9" width="2" style="23" hidden="1" customWidth="1"/>
    <col min="10" max="10" width="8.1328125" style="23" hidden="1" customWidth="1"/>
    <col min="11" max="11" width="2" style="23" hidden="1" customWidth="1"/>
    <col min="12" max="12" width="8.1328125" style="23" hidden="1" customWidth="1"/>
    <col min="13" max="13" width="2" style="23" hidden="1" customWidth="1"/>
    <col min="14" max="14" width="8.1328125" style="23" hidden="1" customWidth="1"/>
    <col min="15" max="15" width="2" style="23" hidden="1" customWidth="1"/>
    <col min="16" max="16" width="8.1328125" style="23" hidden="1" customWidth="1"/>
    <col min="17" max="17" width="2" style="23" hidden="1" customWidth="1"/>
    <col min="18" max="18" width="8.1328125" style="23" hidden="1" customWidth="1"/>
    <col min="19" max="19" width="2" style="23" hidden="1" customWidth="1"/>
    <col min="20" max="20" width="8.1328125" style="23" hidden="1" customWidth="1"/>
    <col min="21" max="21" width="2" style="23" hidden="1" customWidth="1"/>
    <col min="22" max="22" width="8.1328125" style="23" hidden="1" customWidth="1"/>
    <col min="23" max="23" width="2.46484375" style="23" hidden="1" customWidth="1"/>
    <col min="24" max="24" width="8.1328125" style="23" hidden="1" customWidth="1"/>
    <col min="25" max="25" width="2.46484375" style="23" hidden="1" customWidth="1"/>
    <col min="26" max="26" width="8.1328125" style="23" hidden="1" customWidth="1"/>
    <col min="27" max="27" width="2.46484375" style="23" hidden="1" customWidth="1"/>
    <col min="28" max="28" width="8.1328125" style="23" hidden="1" customWidth="1"/>
    <col min="29" max="29" width="2.46484375" style="23" hidden="1" customWidth="1"/>
    <col min="30" max="30" width="8.1328125" style="23" hidden="1" customWidth="1"/>
    <col min="31" max="31" width="2.46484375" style="23" hidden="1" customWidth="1"/>
    <col min="32" max="32" width="8.1328125" style="23" hidden="1" customWidth="1"/>
    <col min="33" max="33" width="2.46484375" style="23" hidden="1" customWidth="1"/>
    <col min="34" max="34" width="8.1328125" style="23" hidden="1" customWidth="1"/>
    <col min="35" max="35" width="2.46484375" style="23" hidden="1" customWidth="1"/>
    <col min="36" max="51" width="3" style="23" customWidth="1"/>
    <col min="52" max="52" width="16.6640625" style="23" bestFit="1" customWidth="1"/>
    <col min="53" max="53" width="8.6640625" style="23" bestFit="1" customWidth="1"/>
    <col min="54" max="54" width="3.19921875" style="23" bestFit="1" customWidth="1"/>
    <col min="55" max="258" width="11.46484375" style="23"/>
    <col min="259" max="259" width="6.46484375" style="23" customWidth="1"/>
    <col min="260" max="260" width="8.1328125" style="23" customWidth="1"/>
    <col min="261" max="261" width="2" style="23" bestFit="1" customWidth="1"/>
    <col min="262" max="262" width="8.1328125" style="23" customWidth="1"/>
    <col min="263" max="263" width="2" style="23" bestFit="1" customWidth="1"/>
    <col min="264" max="264" width="8.1328125" style="23" customWidth="1"/>
    <col min="265" max="265" width="2" style="23" bestFit="1" customWidth="1"/>
    <col min="266" max="266" width="8.1328125" style="23" customWidth="1"/>
    <col min="267" max="267" width="2" style="23" bestFit="1" customWidth="1"/>
    <col min="268" max="268" width="8.1328125" style="23" customWidth="1"/>
    <col min="269" max="269" width="2" style="23" bestFit="1" customWidth="1"/>
    <col min="270" max="270" width="8.1328125" style="23" customWidth="1"/>
    <col min="271" max="271" width="2" style="23" bestFit="1" customWidth="1"/>
    <col min="272" max="272" width="8.1328125" style="23" customWidth="1"/>
    <col min="273" max="273" width="2" style="23" bestFit="1" customWidth="1"/>
    <col min="274" max="274" width="8.1328125" style="23" customWidth="1"/>
    <col min="275" max="275" width="2" style="23" bestFit="1" customWidth="1"/>
    <col min="276" max="276" width="8.1328125" style="23" customWidth="1"/>
    <col min="277" max="277" width="2" style="23" bestFit="1" customWidth="1"/>
    <col min="278" max="278" width="8.1328125" style="23" customWidth="1"/>
    <col min="279" max="279" width="2.46484375" style="23" bestFit="1" customWidth="1"/>
    <col min="280" max="280" width="8.1328125" style="23" customWidth="1"/>
    <col min="281" max="281" width="2.46484375" style="23" bestFit="1" customWidth="1"/>
    <col min="282" max="282" width="8.1328125" style="23" customWidth="1"/>
    <col min="283" max="283" width="2.46484375" style="23" bestFit="1" customWidth="1"/>
    <col min="284" max="284" width="8.1328125" style="23" customWidth="1"/>
    <col min="285" max="285" width="2.46484375" style="23" bestFit="1" customWidth="1"/>
    <col min="286" max="286" width="8.1328125" style="23" customWidth="1"/>
    <col min="287" max="287" width="2.46484375" style="23" bestFit="1" customWidth="1"/>
    <col min="288" max="288" width="8.1328125" style="23" customWidth="1"/>
    <col min="289" max="289" width="2.46484375" style="23" bestFit="1" customWidth="1"/>
    <col min="290" max="290" width="8.1328125" style="23" customWidth="1"/>
    <col min="291" max="291" width="2.46484375" style="23" bestFit="1" customWidth="1"/>
    <col min="292" max="292" width="4.1328125" style="23" customWidth="1"/>
    <col min="293" max="298" width="3.53125" style="23" customWidth="1"/>
    <col min="299" max="299" width="3.86328125" style="23" customWidth="1"/>
    <col min="300" max="300" width="3.19921875" style="23" customWidth="1"/>
    <col min="301" max="301" width="4.1328125" style="23" customWidth="1"/>
    <col min="302" max="302" width="3.53125" style="23" customWidth="1"/>
    <col min="303" max="303" width="3.19921875" style="23" customWidth="1"/>
    <col min="304" max="305" width="3.53125" style="23" customWidth="1"/>
    <col min="306" max="306" width="3.19921875" style="23" customWidth="1"/>
    <col min="307" max="307" width="3.53125" style="23" customWidth="1"/>
    <col min="308" max="308" width="16.6640625" style="23" bestFit="1" customWidth="1"/>
    <col min="309" max="309" width="8.1328125" style="23" bestFit="1" customWidth="1"/>
    <col min="310" max="310" width="11.46484375" style="23" customWidth="1"/>
    <col min="311" max="514" width="11.46484375" style="23"/>
    <col min="515" max="515" width="6.46484375" style="23" customWidth="1"/>
    <col min="516" max="516" width="8.1328125" style="23" customWidth="1"/>
    <col min="517" max="517" width="2" style="23" bestFit="1" customWidth="1"/>
    <col min="518" max="518" width="8.1328125" style="23" customWidth="1"/>
    <col min="519" max="519" width="2" style="23" bestFit="1" customWidth="1"/>
    <col min="520" max="520" width="8.1328125" style="23" customWidth="1"/>
    <col min="521" max="521" width="2" style="23" bestFit="1" customWidth="1"/>
    <col min="522" max="522" width="8.1328125" style="23" customWidth="1"/>
    <col min="523" max="523" width="2" style="23" bestFit="1" customWidth="1"/>
    <col min="524" max="524" width="8.1328125" style="23" customWidth="1"/>
    <col min="525" max="525" width="2" style="23" bestFit="1" customWidth="1"/>
    <col min="526" max="526" width="8.1328125" style="23" customWidth="1"/>
    <col min="527" max="527" width="2" style="23" bestFit="1" customWidth="1"/>
    <col min="528" max="528" width="8.1328125" style="23" customWidth="1"/>
    <col min="529" max="529" width="2" style="23" bestFit="1" customWidth="1"/>
    <col min="530" max="530" width="8.1328125" style="23" customWidth="1"/>
    <col min="531" max="531" width="2" style="23" bestFit="1" customWidth="1"/>
    <col min="532" max="532" width="8.1328125" style="23" customWidth="1"/>
    <col min="533" max="533" width="2" style="23" bestFit="1" customWidth="1"/>
    <col min="534" max="534" width="8.1328125" style="23" customWidth="1"/>
    <col min="535" max="535" width="2.46484375" style="23" bestFit="1" customWidth="1"/>
    <col min="536" max="536" width="8.1328125" style="23" customWidth="1"/>
    <col min="537" max="537" width="2.46484375" style="23" bestFit="1" customWidth="1"/>
    <col min="538" max="538" width="8.1328125" style="23" customWidth="1"/>
    <col min="539" max="539" width="2.46484375" style="23" bestFit="1" customWidth="1"/>
    <col min="540" max="540" width="8.1328125" style="23" customWidth="1"/>
    <col min="541" max="541" width="2.46484375" style="23" bestFit="1" customWidth="1"/>
    <col min="542" max="542" width="8.1328125" style="23" customWidth="1"/>
    <col min="543" max="543" width="2.46484375" style="23" bestFit="1" customWidth="1"/>
    <col min="544" max="544" width="8.1328125" style="23" customWidth="1"/>
    <col min="545" max="545" width="2.46484375" style="23" bestFit="1" customWidth="1"/>
    <col min="546" max="546" width="8.1328125" style="23" customWidth="1"/>
    <col min="547" max="547" width="2.46484375" style="23" bestFit="1" customWidth="1"/>
    <col min="548" max="548" width="4.1328125" style="23" customWidth="1"/>
    <col min="549" max="554" width="3.53125" style="23" customWidth="1"/>
    <col min="555" max="555" width="3.86328125" style="23" customWidth="1"/>
    <col min="556" max="556" width="3.19921875" style="23" customWidth="1"/>
    <col min="557" max="557" width="4.1328125" style="23" customWidth="1"/>
    <col min="558" max="558" width="3.53125" style="23" customWidth="1"/>
    <col min="559" max="559" width="3.19921875" style="23" customWidth="1"/>
    <col min="560" max="561" width="3.53125" style="23" customWidth="1"/>
    <col min="562" max="562" width="3.19921875" style="23" customWidth="1"/>
    <col min="563" max="563" width="3.53125" style="23" customWidth="1"/>
    <col min="564" max="564" width="16.6640625" style="23" bestFit="1" customWidth="1"/>
    <col min="565" max="565" width="8.1328125" style="23" bestFit="1" customWidth="1"/>
    <col min="566" max="566" width="11.46484375" style="23" customWidth="1"/>
    <col min="567" max="770" width="11.46484375" style="23"/>
    <col min="771" max="771" width="6.46484375" style="23" customWidth="1"/>
    <col min="772" max="772" width="8.1328125" style="23" customWidth="1"/>
    <col min="773" max="773" width="2" style="23" bestFit="1" customWidth="1"/>
    <col min="774" max="774" width="8.1328125" style="23" customWidth="1"/>
    <col min="775" max="775" width="2" style="23" bestFit="1" customWidth="1"/>
    <col min="776" max="776" width="8.1328125" style="23" customWidth="1"/>
    <col min="777" max="777" width="2" style="23" bestFit="1" customWidth="1"/>
    <col min="778" max="778" width="8.1328125" style="23" customWidth="1"/>
    <col min="779" max="779" width="2" style="23" bestFit="1" customWidth="1"/>
    <col min="780" max="780" width="8.1328125" style="23" customWidth="1"/>
    <col min="781" max="781" width="2" style="23" bestFit="1" customWidth="1"/>
    <col min="782" max="782" width="8.1328125" style="23" customWidth="1"/>
    <col min="783" max="783" width="2" style="23" bestFit="1" customWidth="1"/>
    <col min="784" max="784" width="8.1328125" style="23" customWidth="1"/>
    <col min="785" max="785" width="2" style="23" bestFit="1" customWidth="1"/>
    <col min="786" max="786" width="8.1328125" style="23" customWidth="1"/>
    <col min="787" max="787" width="2" style="23" bestFit="1" customWidth="1"/>
    <col min="788" max="788" width="8.1328125" style="23" customWidth="1"/>
    <col min="789" max="789" width="2" style="23" bestFit="1" customWidth="1"/>
    <col min="790" max="790" width="8.1328125" style="23" customWidth="1"/>
    <col min="791" max="791" width="2.46484375" style="23" bestFit="1" customWidth="1"/>
    <col min="792" max="792" width="8.1328125" style="23" customWidth="1"/>
    <col min="793" max="793" width="2.46484375" style="23" bestFit="1" customWidth="1"/>
    <col min="794" max="794" width="8.1328125" style="23" customWidth="1"/>
    <col min="795" max="795" width="2.46484375" style="23" bestFit="1" customWidth="1"/>
    <col min="796" max="796" width="8.1328125" style="23" customWidth="1"/>
    <col min="797" max="797" width="2.46484375" style="23" bestFit="1" customWidth="1"/>
    <col min="798" max="798" width="8.1328125" style="23" customWidth="1"/>
    <col min="799" max="799" width="2.46484375" style="23" bestFit="1" customWidth="1"/>
    <col min="800" max="800" width="8.1328125" style="23" customWidth="1"/>
    <col min="801" max="801" width="2.46484375" style="23" bestFit="1" customWidth="1"/>
    <col min="802" max="802" width="8.1328125" style="23" customWidth="1"/>
    <col min="803" max="803" width="2.46484375" style="23" bestFit="1" customWidth="1"/>
    <col min="804" max="804" width="4.1328125" style="23" customWidth="1"/>
    <col min="805" max="810" width="3.53125" style="23" customWidth="1"/>
    <col min="811" max="811" width="3.86328125" style="23" customWidth="1"/>
    <col min="812" max="812" width="3.19921875" style="23" customWidth="1"/>
    <col min="813" max="813" width="4.1328125" style="23" customWidth="1"/>
    <col min="814" max="814" width="3.53125" style="23" customWidth="1"/>
    <col min="815" max="815" width="3.19921875" style="23" customWidth="1"/>
    <col min="816" max="817" width="3.53125" style="23" customWidth="1"/>
    <col min="818" max="818" width="3.19921875" style="23" customWidth="1"/>
    <col min="819" max="819" width="3.53125" style="23" customWidth="1"/>
    <col min="820" max="820" width="16.6640625" style="23" bestFit="1" customWidth="1"/>
    <col min="821" max="821" width="8.1328125" style="23" bestFit="1" customWidth="1"/>
    <col min="822" max="822" width="11.46484375" style="23" customWidth="1"/>
    <col min="823" max="1026" width="11.46484375" style="23"/>
    <col min="1027" max="1027" width="6.46484375" style="23" customWidth="1"/>
    <col min="1028" max="1028" width="8.1328125" style="23" customWidth="1"/>
    <col min="1029" max="1029" width="2" style="23" bestFit="1" customWidth="1"/>
    <col min="1030" max="1030" width="8.1328125" style="23" customWidth="1"/>
    <col min="1031" max="1031" width="2" style="23" bestFit="1" customWidth="1"/>
    <col min="1032" max="1032" width="8.1328125" style="23" customWidth="1"/>
    <col min="1033" max="1033" width="2" style="23" bestFit="1" customWidth="1"/>
    <col min="1034" max="1034" width="8.1328125" style="23" customWidth="1"/>
    <col min="1035" max="1035" width="2" style="23" bestFit="1" customWidth="1"/>
    <col min="1036" max="1036" width="8.1328125" style="23" customWidth="1"/>
    <col min="1037" max="1037" width="2" style="23" bestFit="1" customWidth="1"/>
    <col min="1038" max="1038" width="8.1328125" style="23" customWidth="1"/>
    <col min="1039" max="1039" width="2" style="23" bestFit="1" customWidth="1"/>
    <col min="1040" max="1040" width="8.1328125" style="23" customWidth="1"/>
    <col min="1041" max="1041" width="2" style="23" bestFit="1" customWidth="1"/>
    <col min="1042" max="1042" width="8.1328125" style="23" customWidth="1"/>
    <col min="1043" max="1043" width="2" style="23" bestFit="1" customWidth="1"/>
    <col min="1044" max="1044" width="8.1328125" style="23" customWidth="1"/>
    <col min="1045" max="1045" width="2" style="23" bestFit="1" customWidth="1"/>
    <col min="1046" max="1046" width="8.1328125" style="23" customWidth="1"/>
    <col min="1047" max="1047" width="2.46484375" style="23" bestFit="1" customWidth="1"/>
    <col min="1048" max="1048" width="8.1328125" style="23" customWidth="1"/>
    <col min="1049" max="1049" width="2.46484375" style="23" bestFit="1" customWidth="1"/>
    <col min="1050" max="1050" width="8.1328125" style="23" customWidth="1"/>
    <col min="1051" max="1051" width="2.46484375" style="23" bestFit="1" customWidth="1"/>
    <col min="1052" max="1052" width="8.1328125" style="23" customWidth="1"/>
    <col min="1053" max="1053" width="2.46484375" style="23" bestFit="1" customWidth="1"/>
    <col min="1054" max="1054" width="8.1328125" style="23" customWidth="1"/>
    <col min="1055" max="1055" width="2.46484375" style="23" bestFit="1" customWidth="1"/>
    <col min="1056" max="1056" width="8.1328125" style="23" customWidth="1"/>
    <col min="1057" max="1057" width="2.46484375" style="23" bestFit="1" customWidth="1"/>
    <col min="1058" max="1058" width="8.1328125" style="23" customWidth="1"/>
    <col min="1059" max="1059" width="2.46484375" style="23" bestFit="1" customWidth="1"/>
    <col min="1060" max="1060" width="4.1328125" style="23" customWidth="1"/>
    <col min="1061" max="1066" width="3.53125" style="23" customWidth="1"/>
    <col min="1067" max="1067" width="3.86328125" style="23" customWidth="1"/>
    <col min="1068" max="1068" width="3.19921875" style="23" customWidth="1"/>
    <col min="1069" max="1069" width="4.1328125" style="23" customWidth="1"/>
    <col min="1070" max="1070" width="3.53125" style="23" customWidth="1"/>
    <col min="1071" max="1071" width="3.19921875" style="23" customWidth="1"/>
    <col min="1072" max="1073" width="3.53125" style="23" customWidth="1"/>
    <col min="1074" max="1074" width="3.19921875" style="23" customWidth="1"/>
    <col min="1075" max="1075" width="3.53125" style="23" customWidth="1"/>
    <col min="1076" max="1076" width="16.6640625" style="23" bestFit="1" customWidth="1"/>
    <col min="1077" max="1077" width="8.1328125" style="23" bestFit="1" customWidth="1"/>
    <col min="1078" max="1078" width="11.46484375" style="23" customWidth="1"/>
    <col min="1079" max="1282" width="11.46484375" style="23"/>
    <col min="1283" max="1283" width="6.46484375" style="23" customWidth="1"/>
    <col min="1284" max="1284" width="8.1328125" style="23" customWidth="1"/>
    <col min="1285" max="1285" width="2" style="23" bestFit="1" customWidth="1"/>
    <col min="1286" max="1286" width="8.1328125" style="23" customWidth="1"/>
    <col min="1287" max="1287" width="2" style="23" bestFit="1" customWidth="1"/>
    <col min="1288" max="1288" width="8.1328125" style="23" customWidth="1"/>
    <col min="1289" max="1289" width="2" style="23" bestFit="1" customWidth="1"/>
    <col min="1290" max="1290" width="8.1328125" style="23" customWidth="1"/>
    <col min="1291" max="1291" width="2" style="23" bestFit="1" customWidth="1"/>
    <col min="1292" max="1292" width="8.1328125" style="23" customWidth="1"/>
    <col min="1293" max="1293" width="2" style="23" bestFit="1" customWidth="1"/>
    <col min="1294" max="1294" width="8.1328125" style="23" customWidth="1"/>
    <col min="1295" max="1295" width="2" style="23" bestFit="1" customWidth="1"/>
    <col min="1296" max="1296" width="8.1328125" style="23" customWidth="1"/>
    <col min="1297" max="1297" width="2" style="23" bestFit="1" customWidth="1"/>
    <col min="1298" max="1298" width="8.1328125" style="23" customWidth="1"/>
    <col min="1299" max="1299" width="2" style="23" bestFit="1" customWidth="1"/>
    <col min="1300" max="1300" width="8.1328125" style="23" customWidth="1"/>
    <col min="1301" max="1301" width="2" style="23" bestFit="1" customWidth="1"/>
    <col min="1302" max="1302" width="8.1328125" style="23" customWidth="1"/>
    <col min="1303" max="1303" width="2.46484375" style="23" bestFit="1" customWidth="1"/>
    <col min="1304" max="1304" width="8.1328125" style="23" customWidth="1"/>
    <col min="1305" max="1305" width="2.46484375" style="23" bestFit="1" customWidth="1"/>
    <col min="1306" max="1306" width="8.1328125" style="23" customWidth="1"/>
    <col min="1307" max="1307" width="2.46484375" style="23" bestFit="1" customWidth="1"/>
    <col min="1308" max="1308" width="8.1328125" style="23" customWidth="1"/>
    <col min="1309" max="1309" width="2.46484375" style="23" bestFit="1" customWidth="1"/>
    <col min="1310" max="1310" width="8.1328125" style="23" customWidth="1"/>
    <col min="1311" max="1311" width="2.46484375" style="23" bestFit="1" customWidth="1"/>
    <col min="1312" max="1312" width="8.1328125" style="23" customWidth="1"/>
    <col min="1313" max="1313" width="2.46484375" style="23" bestFit="1" customWidth="1"/>
    <col min="1314" max="1314" width="8.1328125" style="23" customWidth="1"/>
    <col min="1315" max="1315" width="2.46484375" style="23" bestFit="1" customWidth="1"/>
    <col min="1316" max="1316" width="4.1328125" style="23" customWidth="1"/>
    <col min="1317" max="1322" width="3.53125" style="23" customWidth="1"/>
    <col min="1323" max="1323" width="3.86328125" style="23" customWidth="1"/>
    <col min="1324" max="1324" width="3.19921875" style="23" customWidth="1"/>
    <col min="1325" max="1325" width="4.1328125" style="23" customWidth="1"/>
    <col min="1326" max="1326" width="3.53125" style="23" customWidth="1"/>
    <col min="1327" max="1327" width="3.19921875" style="23" customWidth="1"/>
    <col min="1328" max="1329" width="3.53125" style="23" customWidth="1"/>
    <col min="1330" max="1330" width="3.19921875" style="23" customWidth="1"/>
    <col min="1331" max="1331" width="3.53125" style="23" customWidth="1"/>
    <col min="1332" max="1332" width="16.6640625" style="23" bestFit="1" customWidth="1"/>
    <col min="1333" max="1333" width="8.1328125" style="23" bestFit="1" customWidth="1"/>
    <col min="1334" max="1334" width="11.46484375" style="23" customWidth="1"/>
    <col min="1335" max="1538" width="11.46484375" style="23"/>
    <col min="1539" max="1539" width="6.46484375" style="23" customWidth="1"/>
    <col min="1540" max="1540" width="8.1328125" style="23" customWidth="1"/>
    <col min="1541" max="1541" width="2" style="23" bestFit="1" customWidth="1"/>
    <col min="1542" max="1542" width="8.1328125" style="23" customWidth="1"/>
    <col min="1543" max="1543" width="2" style="23" bestFit="1" customWidth="1"/>
    <col min="1544" max="1544" width="8.1328125" style="23" customWidth="1"/>
    <col min="1545" max="1545" width="2" style="23" bestFit="1" customWidth="1"/>
    <col min="1546" max="1546" width="8.1328125" style="23" customWidth="1"/>
    <col min="1547" max="1547" width="2" style="23" bestFit="1" customWidth="1"/>
    <col min="1548" max="1548" width="8.1328125" style="23" customWidth="1"/>
    <col min="1549" max="1549" width="2" style="23" bestFit="1" customWidth="1"/>
    <col min="1550" max="1550" width="8.1328125" style="23" customWidth="1"/>
    <col min="1551" max="1551" width="2" style="23" bestFit="1" customWidth="1"/>
    <col min="1552" max="1552" width="8.1328125" style="23" customWidth="1"/>
    <col min="1553" max="1553" width="2" style="23" bestFit="1" customWidth="1"/>
    <col min="1554" max="1554" width="8.1328125" style="23" customWidth="1"/>
    <col min="1555" max="1555" width="2" style="23" bestFit="1" customWidth="1"/>
    <col min="1556" max="1556" width="8.1328125" style="23" customWidth="1"/>
    <col min="1557" max="1557" width="2" style="23" bestFit="1" customWidth="1"/>
    <col min="1558" max="1558" width="8.1328125" style="23" customWidth="1"/>
    <col min="1559" max="1559" width="2.46484375" style="23" bestFit="1" customWidth="1"/>
    <col min="1560" max="1560" width="8.1328125" style="23" customWidth="1"/>
    <col min="1561" max="1561" width="2.46484375" style="23" bestFit="1" customWidth="1"/>
    <col min="1562" max="1562" width="8.1328125" style="23" customWidth="1"/>
    <col min="1563" max="1563" width="2.46484375" style="23" bestFit="1" customWidth="1"/>
    <col min="1564" max="1564" width="8.1328125" style="23" customWidth="1"/>
    <col min="1565" max="1565" width="2.46484375" style="23" bestFit="1" customWidth="1"/>
    <col min="1566" max="1566" width="8.1328125" style="23" customWidth="1"/>
    <col min="1567" max="1567" width="2.46484375" style="23" bestFit="1" customWidth="1"/>
    <col min="1568" max="1568" width="8.1328125" style="23" customWidth="1"/>
    <col min="1569" max="1569" width="2.46484375" style="23" bestFit="1" customWidth="1"/>
    <col min="1570" max="1570" width="8.1328125" style="23" customWidth="1"/>
    <col min="1571" max="1571" width="2.46484375" style="23" bestFit="1" customWidth="1"/>
    <col min="1572" max="1572" width="4.1328125" style="23" customWidth="1"/>
    <col min="1573" max="1578" width="3.53125" style="23" customWidth="1"/>
    <col min="1579" max="1579" width="3.86328125" style="23" customWidth="1"/>
    <col min="1580" max="1580" width="3.19921875" style="23" customWidth="1"/>
    <col min="1581" max="1581" width="4.1328125" style="23" customWidth="1"/>
    <col min="1582" max="1582" width="3.53125" style="23" customWidth="1"/>
    <col min="1583" max="1583" width="3.19921875" style="23" customWidth="1"/>
    <col min="1584" max="1585" width="3.53125" style="23" customWidth="1"/>
    <col min="1586" max="1586" width="3.19921875" style="23" customWidth="1"/>
    <col min="1587" max="1587" width="3.53125" style="23" customWidth="1"/>
    <col min="1588" max="1588" width="16.6640625" style="23" bestFit="1" customWidth="1"/>
    <col min="1589" max="1589" width="8.1328125" style="23" bestFit="1" customWidth="1"/>
    <col min="1590" max="1590" width="11.46484375" style="23" customWidth="1"/>
    <col min="1591" max="1794" width="11.46484375" style="23"/>
    <col min="1795" max="1795" width="6.46484375" style="23" customWidth="1"/>
    <col min="1796" max="1796" width="8.1328125" style="23" customWidth="1"/>
    <col min="1797" max="1797" width="2" style="23" bestFit="1" customWidth="1"/>
    <col min="1798" max="1798" width="8.1328125" style="23" customWidth="1"/>
    <col min="1799" max="1799" width="2" style="23" bestFit="1" customWidth="1"/>
    <col min="1800" max="1800" width="8.1328125" style="23" customWidth="1"/>
    <col min="1801" max="1801" width="2" style="23" bestFit="1" customWidth="1"/>
    <col min="1802" max="1802" width="8.1328125" style="23" customWidth="1"/>
    <col min="1803" max="1803" width="2" style="23" bestFit="1" customWidth="1"/>
    <col min="1804" max="1804" width="8.1328125" style="23" customWidth="1"/>
    <col min="1805" max="1805" width="2" style="23" bestFit="1" customWidth="1"/>
    <col min="1806" max="1806" width="8.1328125" style="23" customWidth="1"/>
    <col min="1807" max="1807" width="2" style="23" bestFit="1" customWidth="1"/>
    <col min="1808" max="1808" width="8.1328125" style="23" customWidth="1"/>
    <col min="1809" max="1809" width="2" style="23" bestFit="1" customWidth="1"/>
    <col min="1810" max="1810" width="8.1328125" style="23" customWidth="1"/>
    <col min="1811" max="1811" width="2" style="23" bestFit="1" customWidth="1"/>
    <col min="1812" max="1812" width="8.1328125" style="23" customWidth="1"/>
    <col min="1813" max="1813" width="2" style="23" bestFit="1" customWidth="1"/>
    <col min="1814" max="1814" width="8.1328125" style="23" customWidth="1"/>
    <col min="1815" max="1815" width="2.46484375" style="23" bestFit="1" customWidth="1"/>
    <col min="1816" max="1816" width="8.1328125" style="23" customWidth="1"/>
    <col min="1817" max="1817" width="2.46484375" style="23" bestFit="1" customWidth="1"/>
    <col min="1818" max="1818" width="8.1328125" style="23" customWidth="1"/>
    <col min="1819" max="1819" width="2.46484375" style="23" bestFit="1" customWidth="1"/>
    <col min="1820" max="1820" width="8.1328125" style="23" customWidth="1"/>
    <col min="1821" max="1821" width="2.46484375" style="23" bestFit="1" customWidth="1"/>
    <col min="1822" max="1822" width="8.1328125" style="23" customWidth="1"/>
    <col min="1823" max="1823" width="2.46484375" style="23" bestFit="1" customWidth="1"/>
    <col min="1824" max="1824" width="8.1328125" style="23" customWidth="1"/>
    <col min="1825" max="1825" width="2.46484375" style="23" bestFit="1" customWidth="1"/>
    <col min="1826" max="1826" width="8.1328125" style="23" customWidth="1"/>
    <col min="1827" max="1827" width="2.46484375" style="23" bestFit="1" customWidth="1"/>
    <col min="1828" max="1828" width="4.1328125" style="23" customWidth="1"/>
    <col min="1829" max="1834" width="3.53125" style="23" customWidth="1"/>
    <col min="1835" max="1835" width="3.86328125" style="23" customWidth="1"/>
    <col min="1836" max="1836" width="3.19921875" style="23" customWidth="1"/>
    <col min="1837" max="1837" width="4.1328125" style="23" customWidth="1"/>
    <col min="1838" max="1838" width="3.53125" style="23" customWidth="1"/>
    <col min="1839" max="1839" width="3.19921875" style="23" customWidth="1"/>
    <col min="1840" max="1841" width="3.53125" style="23" customWidth="1"/>
    <col min="1842" max="1842" width="3.19921875" style="23" customWidth="1"/>
    <col min="1843" max="1843" width="3.53125" style="23" customWidth="1"/>
    <col min="1844" max="1844" width="16.6640625" style="23" bestFit="1" customWidth="1"/>
    <col min="1845" max="1845" width="8.1328125" style="23" bestFit="1" customWidth="1"/>
    <col min="1846" max="1846" width="11.46484375" style="23" customWidth="1"/>
    <col min="1847" max="2050" width="11.46484375" style="23"/>
    <col min="2051" max="2051" width="6.46484375" style="23" customWidth="1"/>
    <col min="2052" max="2052" width="8.1328125" style="23" customWidth="1"/>
    <col min="2053" max="2053" width="2" style="23" bestFit="1" customWidth="1"/>
    <col min="2054" max="2054" width="8.1328125" style="23" customWidth="1"/>
    <col min="2055" max="2055" width="2" style="23" bestFit="1" customWidth="1"/>
    <col min="2056" max="2056" width="8.1328125" style="23" customWidth="1"/>
    <col min="2057" max="2057" width="2" style="23" bestFit="1" customWidth="1"/>
    <col min="2058" max="2058" width="8.1328125" style="23" customWidth="1"/>
    <col min="2059" max="2059" width="2" style="23" bestFit="1" customWidth="1"/>
    <col min="2060" max="2060" width="8.1328125" style="23" customWidth="1"/>
    <col min="2061" max="2061" width="2" style="23" bestFit="1" customWidth="1"/>
    <col min="2062" max="2062" width="8.1328125" style="23" customWidth="1"/>
    <col min="2063" max="2063" width="2" style="23" bestFit="1" customWidth="1"/>
    <col min="2064" max="2064" width="8.1328125" style="23" customWidth="1"/>
    <col min="2065" max="2065" width="2" style="23" bestFit="1" customWidth="1"/>
    <col min="2066" max="2066" width="8.1328125" style="23" customWidth="1"/>
    <col min="2067" max="2067" width="2" style="23" bestFit="1" customWidth="1"/>
    <col min="2068" max="2068" width="8.1328125" style="23" customWidth="1"/>
    <col min="2069" max="2069" width="2" style="23" bestFit="1" customWidth="1"/>
    <col min="2070" max="2070" width="8.1328125" style="23" customWidth="1"/>
    <col min="2071" max="2071" width="2.46484375" style="23" bestFit="1" customWidth="1"/>
    <col min="2072" max="2072" width="8.1328125" style="23" customWidth="1"/>
    <col min="2073" max="2073" width="2.46484375" style="23" bestFit="1" customWidth="1"/>
    <col min="2074" max="2074" width="8.1328125" style="23" customWidth="1"/>
    <col min="2075" max="2075" width="2.46484375" style="23" bestFit="1" customWidth="1"/>
    <col min="2076" max="2076" width="8.1328125" style="23" customWidth="1"/>
    <col min="2077" max="2077" width="2.46484375" style="23" bestFit="1" customWidth="1"/>
    <col min="2078" max="2078" width="8.1328125" style="23" customWidth="1"/>
    <col min="2079" max="2079" width="2.46484375" style="23" bestFit="1" customWidth="1"/>
    <col min="2080" max="2080" width="8.1328125" style="23" customWidth="1"/>
    <col min="2081" max="2081" width="2.46484375" style="23" bestFit="1" customWidth="1"/>
    <col min="2082" max="2082" width="8.1328125" style="23" customWidth="1"/>
    <col min="2083" max="2083" width="2.46484375" style="23" bestFit="1" customWidth="1"/>
    <col min="2084" max="2084" width="4.1328125" style="23" customWidth="1"/>
    <col min="2085" max="2090" width="3.53125" style="23" customWidth="1"/>
    <col min="2091" max="2091" width="3.86328125" style="23" customWidth="1"/>
    <col min="2092" max="2092" width="3.19921875" style="23" customWidth="1"/>
    <col min="2093" max="2093" width="4.1328125" style="23" customWidth="1"/>
    <col min="2094" max="2094" width="3.53125" style="23" customWidth="1"/>
    <col min="2095" max="2095" width="3.19921875" style="23" customWidth="1"/>
    <col min="2096" max="2097" width="3.53125" style="23" customWidth="1"/>
    <col min="2098" max="2098" width="3.19921875" style="23" customWidth="1"/>
    <col min="2099" max="2099" width="3.53125" style="23" customWidth="1"/>
    <col min="2100" max="2100" width="16.6640625" style="23" bestFit="1" customWidth="1"/>
    <col min="2101" max="2101" width="8.1328125" style="23" bestFit="1" customWidth="1"/>
    <col min="2102" max="2102" width="11.46484375" style="23" customWidth="1"/>
    <col min="2103" max="2306" width="11.46484375" style="23"/>
    <col min="2307" max="2307" width="6.46484375" style="23" customWidth="1"/>
    <col min="2308" max="2308" width="8.1328125" style="23" customWidth="1"/>
    <col min="2309" max="2309" width="2" style="23" bestFit="1" customWidth="1"/>
    <col min="2310" max="2310" width="8.1328125" style="23" customWidth="1"/>
    <col min="2311" max="2311" width="2" style="23" bestFit="1" customWidth="1"/>
    <col min="2312" max="2312" width="8.1328125" style="23" customWidth="1"/>
    <col min="2313" max="2313" width="2" style="23" bestFit="1" customWidth="1"/>
    <col min="2314" max="2314" width="8.1328125" style="23" customWidth="1"/>
    <col min="2315" max="2315" width="2" style="23" bestFit="1" customWidth="1"/>
    <col min="2316" max="2316" width="8.1328125" style="23" customWidth="1"/>
    <col min="2317" max="2317" width="2" style="23" bestFit="1" customWidth="1"/>
    <col min="2318" max="2318" width="8.1328125" style="23" customWidth="1"/>
    <col min="2319" max="2319" width="2" style="23" bestFit="1" customWidth="1"/>
    <col min="2320" max="2320" width="8.1328125" style="23" customWidth="1"/>
    <col min="2321" max="2321" width="2" style="23" bestFit="1" customWidth="1"/>
    <col min="2322" max="2322" width="8.1328125" style="23" customWidth="1"/>
    <col min="2323" max="2323" width="2" style="23" bestFit="1" customWidth="1"/>
    <col min="2324" max="2324" width="8.1328125" style="23" customWidth="1"/>
    <col min="2325" max="2325" width="2" style="23" bestFit="1" customWidth="1"/>
    <col min="2326" max="2326" width="8.1328125" style="23" customWidth="1"/>
    <col min="2327" max="2327" width="2.46484375" style="23" bestFit="1" customWidth="1"/>
    <col min="2328" max="2328" width="8.1328125" style="23" customWidth="1"/>
    <col min="2329" max="2329" width="2.46484375" style="23" bestFit="1" customWidth="1"/>
    <col min="2330" max="2330" width="8.1328125" style="23" customWidth="1"/>
    <col min="2331" max="2331" width="2.46484375" style="23" bestFit="1" customWidth="1"/>
    <col min="2332" max="2332" width="8.1328125" style="23" customWidth="1"/>
    <col min="2333" max="2333" width="2.46484375" style="23" bestFit="1" customWidth="1"/>
    <col min="2334" max="2334" width="8.1328125" style="23" customWidth="1"/>
    <col min="2335" max="2335" width="2.46484375" style="23" bestFit="1" customWidth="1"/>
    <col min="2336" max="2336" width="8.1328125" style="23" customWidth="1"/>
    <col min="2337" max="2337" width="2.46484375" style="23" bestFit="1" customWidth="1"/>
    <col min="2338" max="2338" width="8.1328125" style="23" customWidth="1"/>
    <col min="2339" max="2339" width="2.46484375" style="23" bestFit="1" customWidth="1"/>
    <col min="2340" max="2340" width="4.1328125" style="23" customWidth="1"/>
    <col min="2341" max="2346" width="3.53125" style="23" customWidth="1"/>
    <col min="2347" max="2347" width="3.86328125" style="23" customWidth="1"/>
    <col min="2348" max="2348" width="3.19921875" style="23" customWidth="1"/>
    <col min="2349" max="2349" width="4.1328125" style="23" customWidth="1"/>
    <col min="2350" max="2350" width="3.53125" style="23" customWidth="1"/>
    <col min="2351" max="2351" width="3.19921875" style="23" customWidth="1"/>
    <col min="2352" max="2353" width="3.53125" style="23" customWidth="1"/>
    <col min="2354" max="2354" width="3.19921875" style="23" customWidth="1"/>
    <col min="2355" max="2355" width="3.53125" style="23" customWidth="1"/>
    <col min="2356" max="2356" width="16.6640625" style="23" bestFit="1" customWidth="1"/>
    <col min="2357" max="2357" width="8.1328125" style="23" bestFit="1" customWidth="1"/>
    <col min="2358" max="2358" width="11.46484375" style="23" customWidth="1"/>
    <col min="2359" max="2562" width="11.46484375" style="23"/>
    <col min="2563" max="2563" width="6.46484375" style="23" customWidth="1"/>
    <col min="2564" max="2564" width="8.1328125" style="23" customWidth="1"/>
    <col min="2565" max="2565" width="2" style="23" bestFit="1" customWidth="1"/>
    <col min="2566" max="2566" width="8.1328125" style="23" customWidth="1"/>
    <col min="2567" max="2567" width="2" style="23" bestFit="1" customWidth="1"/>
    <col min="2568" max="2568" width="8.1328125" style="23" customWidth="1"/>
    <col min="2569" max="2569" width="2" style="23" bestFit="1" customWidth="1"/>
    <col min="2570" max="2570" width="8.1328125" style="23" customWidth="1"/>
    <col min="2571" max="2571" width="2" style="23" bestFit="1" customWidth="1"/>
    <col min="2572" max="2572" width="8.1328125" style="23" customWidth="1"/>
    <col min="2573" max="2573" width="2" style="23" bestFit="1" customWidth="1"/>
    <col min="2574" max="2574" width="8.1328125" style="23" customWidth="1"/>
    <col min="2575" max="2575" width="2" style="23" bestFit="1" customWidth="1"/>
    <col min="2576" max="2576" width="8.1328125" style="23" customWidth="1"/>
    <col min="2577" max="2577" width="2" style="23" bestFit="1" customWidth="1"/>
    <col min="2578" max="2578" width="8.1328125" style="23" customWidth="1"/>
    <col min="2579" max="2579" width="2" style="23" bestFit="1" customWidth="1"/>
    <col min="2580" max="2580" width="8.1328125" style="23" customWidth="1"/>
    <col min="2581" max="2581" width="2" style="23" bestFit="1" customWidth="1"/>
    <col min="2582" max="2582" width="8.1328125" style="23" customWidth="1"/>
    <col min="2583" max="2583" width="2.46484375" style="23" bestFit="1" customWidth="1"/>
    <col min="2584" max="2584" width="8.1328125" style="23" customWidth="1"/>
    <col min="2585" max="2585" width="2.46484375" style="23" bestFit="1" customWidth="1"/>
    <col min="2586" max="2586" width="8.1328125" style="23" customWidth="1"/>
    <col min="2587" max="2587" width="2.46484375" style="23" bestFit="1" customWidth="1"/>
    <col min="2588" max="2588" width="8.1328125" style="23" customWidth="1"/>
    <col min="2589" max="2589" width="2.46484375" style="23" bestFit="1" customWidth="1"/>
    <col min="2590" max="2590" width="8.1328125" style="23" customWidth="1"/>
    <col min="2591" max="2591" width="2.46484375" style="23" bestFit="1" customWidth="1"/>
    <col min="2592" max="2592" width="8.1328125" style="23" customWidth="1"/>
    <col min="2593" max="2593" width="2.46484375" style="23" bestFit="1" customWidth="1"/>
    <col min="2594" max="2594" width="8.1328125" style="23" customWidth="1"/>
    <col min="2595" max="2595" width="2.46484375" style="23" bestFit="1" customWidth="1"/>
    <col min="2596" max="2596" width="4.1328125" style="23" customWidth="1"/>
    <col min="2597" max="2602" width="3.53125" style="23" customWidth="1"/>
    <col min="2603" max="2603" width="3.86328125" style="23" customWidth="1"/>
    <col min="2604" max="2604" width="3.19921875" style="23" customWidth="1"/>
    <col min="2605" max="2605" width="4.1328125" style="23" customWidth="1"/>
    <col min="2606" max="2606" width="3.53125" style="23" customWidth="1"/>
    <col min="2607" max="2607" width="3.19921875" style="23" customWidth="1"/>
    <col min="2608" max="2609" width="3.53125" style="23" customWidth="1"/>
    <col min="2610" max="2610" width="3.19921875" style="23" customWidth="1"/>
    <col min="2611" max="2611" width="3.53125" style="23" customWidth="1"/>
    <col min="2612" max="2612" width="16.6640625" style="23" bestFit="1" customWidth="1"/>
    <col min="2613" max="2613" width="8.1328125" style="23" bestFit="1" customWidth="1"/>
    <col min="2614" max="2614" width="11.46484375" style="23" customWidth="1"/>
    <col min="2615" max="2818" width="11.46484375" style="23"/>
    <col min="2819" max="2819" width="6.46484375" style="23" customWidth="1"/>
    <col min="2820" max="2820" width="8.1328125" style="23" customWidth="1"/>
    <col min="2821" max="2821" width="2" style="23" bestFit="1" customWidth="1"/>
    <col min="2822" max="2822" width="8.1328125" style="23" customWidth="1"/>
    <col min="2823" max="2823" width="2" style="23" bestFit="1" customWidth="1"/>
    <col min="2824" max="2824" width="8.1328125" style="23" customWidth="1"/>
    <col min="2825" max="2825" width="2" style="23" bestFit="1" customWidth="1"/>
    <col min="2826" max="2826" width="8.1328125" style="23" customWidth="1"/>
    <col min="2827" max="2827" width="2" style="23" bestFit="1" customWidth="1"/>
    <col min="2828" max="2828" width="8.1328125" style="23" customWidth="1"/>
    <col min="2829" max="2829" width="2" style="23" bestFit="1" customWidth="1"/>
    <col min="2830" max="2830" width="8.1328125" style="23" customWidth="1"/>
    <col min="2831" max="2831" width="2" style="23" bestFit="1" customWidth="1"/>
    <col min="2832" max="2832" width="8.1328125" style="23" customWidth="1"/>
    <col min="2833" max="2833" width="2" style="23" bestFit="1" customWidth="1"/>
    <col min="2834" max="2834" width="8.1328125" style="23" customWidth="1"/>
    <col min="2835" max="2835" width="2" style="23" bestFit="1" customWidth="1"/>
    <col min="2836" max="2836" width="8.1328125" style="23" customWidth="1"/>
    <col min="2837" max="2837" width="2" style="23" bestFit="1" customWidth="1"/>
    <col min="2838" max="2838" width="8.1328125" style="23" customWidth="1"/>
    <col min="2839" max="2839" width="2.46484375" style="23" bestFit="1" customWidth="1"/>
    <col min="2840" max="2840" width="8.1328125" style="23" customWidth="1"/>
    <col min="2841" max="2841" width="2.46484375" style="23" bestFit="1" customWidth="1"/>
    <col min="2842" max="2842" width="8.1328125" style="23" customWidth="1"/>
    <col min="2843" max="2843" width="2.46484375" style="23" bestFit="1" customWidth="1"/>
    <col min="2844" max="2844" width="8.1328125" style="23" customWidth="1"/>
    <col min="2845" max="2845" width="2.46484375" style="23" bestFit="1" customWidth="1"/>
    <col min="2846" max="2846" width="8.1328125" style="23" customWidth="1"/>
    <col min="2847" max="2847" width="2.46484375" style="23" bestFit="1" customWidth="1"/>
    <col min="2848" max="2848" width="8.1328125" style="23" customWidth="1"/>
    <col min="2849" max="2849" width="2.46484375" style="23" bestFit="1" customWidth="1"/>
    <col min="2850" max="2850" width="8.1328125" style="23" customWidth="1"/>
    <col min="2851" max="2851" width="2.46484375" style="23" bestFit="1" customWidth="1"/>
    <col min="2852" max="2852" width="4.1328125" style="23" customWidth="1"/>
    <col min="2853" max="2858" width="3.53125" style="23" customWidth="1"/>
    <col min="2859" max="2859" width="3.86328125" style="23" customWidth="1"/>
    <col min="2860" max="2860" width="3.19921875" style="23" customWidth="1"/>
    <col min="2861" max="2861" width="4.1328125" style="23" customWidth="1"/>
    <col min="2862" max="2862" width="3.53125" style="23" customWidth="1"/>
    <col min="2863" max="2863" width="3.19921875" style="23" customWidth="1"/>
    <col min="2864" max="2865" width="3.53125" style="23" customWidth="1"/>
    <col min="2866" max="2866" width="3.19921875" style="23" customWidth="1"/>
    <col min="2867" max="2867" width="3.53125" style="23" customWidth="1"/>
    <col min="2868" max="2868" width="16.6640625" style="23" bestFit="1" customWidth="1"/>
    <col min="2869" max="2869" width="8.1328125" style="23" bestFit="1" customWidth="1"/>
    <col min="2870" max="2870" width="11.46484375" style="23" customWidth="1"/>
    <col min="2871" max="3074" width="11.46484375" style="23"/>
    <col min="3075" max="3075" width="6.46484375" style="23" customWidth="1"/>
    <col min="3076" max="3076" width="8.1328125" style="23" customWidth="1"/>
    <col min="3077" max="3077" width="2" style="23" bestFit="1" customWidth="1"/>
    <col min="3078" max="3078" width="8.1328125" style="23" customWidth="1"/>
    <col min="3079" max="3079" width="2" style="23" bestFit="1" customWidth="1"/>
    <col min="3080" max="3080" width="8.1328125" style="23" customWidth="1"/>
    <col min="3081" max="3081" width="2" style="23" bestFit="1" customWidth="1"/>
    <col min="3082" max="3082" width="8.1328125" style="23" customWidth="1"/>
    <col min="3083" max="3083" width="2" style="23" bestFit="1" customWidth="1"/>
    <col min="3084" max="3084" width="8.1328125" style="23" customWidth="1"/>
    <col min="3085" max="3085" width="2" style="23" bestFit="1" customWidth="1"/>
    <col min="3086" max="3086" width="8.1328125" style="23" customWidth="1"/>
    <col min="3087" max="3087" width="2" style="23" bestFit="1" customWidth="1"/>
    <col min="3088" max="3088" width="8.1328125" style="23" customWidth="1"/>
    <col min="3089" max="3089" width="2" style="23" bestFit="1" customWidth="1"/>
    <col min="3090" max="3090" width="8.1328125" style="23" customWidth="1"/>
    <col min="3091" max="3091" width="2" style="23" bestFit="1" customWidth="1"/>
    <col min="3092" max="3092" width="8.1328125" style="23" customWidth="1"/>
    <col min="3093" max="3093" width="2" style="23" bestFit="1" customWidth="1"/>
    <col min="3094" max="3094" width="8.1328125" style="23" customWidth="1"/>
    <col min="3095" max="3095" width="2.46484375" style="23" bestFit="1" customWidth="1"/>
    <col min="3096" max="3096" width="8.1328125" style="23" customWidth="1"/>
    <col min="3097" max="3097" width="2.46484375" style="23" bestFit="1" customWidth="1"/>
    <col min="3098" max="3098" width="8.1328125" style="23" customWidth="1"/>
    <col min="3099" max="3099" width="2.46484375" style="23" bestFit="1" customWidth="1"/>
    <col min="3100" max="3100" width="8.1328125" style="23" customWidth="1"/>
    <col min="3101" max="3101" width="2.46484375" style="23" bestFit="1" customWidth="1"/>
    <col min="3102" max="3102" width="8.1328125" style="23" customWidth="1"/>
    <col min="3103" max="3103" width="2.46484375" style="23" bestFit="1" customWidth="1"/>
    <col min="3104" max="3104" width="8.1328125" style="23" customWidth="1"/>
    <col min="3105" max="3105" width="2.46484375" style="23" bestFit="1" customWidth="1"/>
    <col min="3106" max="3106" width="8.1328125" style="23" customWidth="1"/>
    <col min="3107" max="3107" width="2.46484375" style="23" bestFit="1" customWidth="1"/>
    <col min="3108" max="3108" width="4.1328125" style="23" customWidth="1"/>
    <col min="3109" max="3114" width="3.53125" style="23" customWidth="1"/>
    <col min="3115" max="3115" width="3.86328125" style="23" customWidth="1"/>
    <col min="3116" max="3116" width="3.19921875" style="23" customWidth="1"/>
    <col min="3117" max="3117" width="4.1328125" style="23" customWidth="1"/>
    <col min="3118" max="3118" width="3.53125" style="23" customWidth="1"/>
    <col min="3119" max="3119" width="3.19921875" style="23" customWidth="1"/>
    <col min="3120" max="3121" width="3.53125" style="23" customWidth="1"/>
    <col min="3122" max="3122" width="3.19921875" style="23" customWidth="1"/>
    <col min="3123" max="3123" width="3.53125" style="23" customWidth="1"/>
    <col min="3124" max="3124" width="16.6640625" style="23" bestFit="1" customWidth="1"/>
    <col min="3125" max="3125" width="8.1328125" style="23" bestFit="1" customWidth="1"/>
    <col min="3126" max="3126" width="11.46484375" style="23" customWidth="1"/>
    <col min="3127" max="3330" width="11.46484375" style="23"/>
    <col min="3331" max="3331" width="6.46484375" style="23" customWidth="1"/>
    <col min="3332" max="3332" width="8.1328125" style="23" customWidth="1"/>
    <col min="3333" max="3333" width="2" style="23" bestFit="1" customWidth="1"/>
    <col min="3334" max="3334" width="8.1328125" style="23" customWidth="1"/>
    <col min="3335" max="3335" width="2" style="23" bestFit="1" customWidth="1"/>
    <col min="3336" max="3336" width="8.1328125" style="23" customWidth="1"/>
    <col min="3337" max="3337" width="2" style="23" bestFit="1" customWidth="1"/>
    <col min="3338" max="3338" width="8.1328125" style="23" customWidth="1"/>
    <col min="3339" max="3339" width="2" style="23" bestFit="1" customWidth="1"/>
    <col min="3340" max="3340" width="8.1328125" style="23" customWidth="1"/>
    <col min="3341" max="3341" width="2" style="23" bestFit="1" customWidth="1"/>
    <col min="3342" max="3342" width="8.1328125" style="23" customWidth="1"/>
    <col min="3343" max="3343" width="2" style="23" bestFit="1" customWidth="1"/>
    <col min="3344" max="3344" width="8.1328125" style="23" customWidth="1"/>
    <col min="3345" max="3345" width="2" style="23" bestFit="1" customWidth="1"/>
    <col min="3346" max="3346" width="8.1328125" style="23" customWidth="1"/>
    <col min="3347" max="3347" width="2" style="23" bestFit="1" customWidth="1"/>
    <col min="3348" max="3348" width="8.1328125" style="23" customWidth="1"/>
    <col min="3349" max="3349" width="2" style="23" bestFit="1" customWidth="1"/>
    <col min="3350" max="3350" width="8.1328125" style="23" customWidth="1"/>
    <col min="3351" max="3351" width="2.46484375" style="23" bestFit="1" customWidth="1"/>
    <col min="3352" max="3352" width="8.1328125" style="23" customWidth="1"/>
    <col min="3353" max="3353" width="2.46484375" style="23" bestFit="1" customWidth="1"/>
    <col min="3354" max="3354" width="8.1328125" style="23" customWidth="1"/>
    <col min="3355" max="3355" width="2.46484375" style="23" bestFit="1" customWidth="1"/>
    <col min="3356" max="3356" width="8.1328125" style="23" customWidth="1"/>
    <col min="3357" max="3357" width="2.46484375" style="23" bestFit="1" customWidth="1"/>
    <col min="3358" max="3358" width="8.1328125" style="23" customWidth="1"/>
    <col min="3359" max="3359" width="2.46484375" style="23" bestFit="1" customWidth="1"/>
    <col min="3360" max="3360" width="8.1328125" style="23" customWidth="1"/>
    <col min="3361" max="3361" width="2.46484375" style="23" bestFit="1" customWidth="1"/>
    <col min="3362" max="3362" width="8.1328125" style="23" customWidth="1"/>
    <col min="3363" max="3363" width="2.46484375" style="23" bestFit="1" customWidth="1"/>
    <col min="3364" max="3364" width="4.1328125" style="23" customWidth="1"/>
    <col min="3365" max="3370" width="3.53125" style="23" customWidth="1"/>
    <col min="3371" max="3371" width="3.86328125" style="23" customWidth="1"/>
    <col min="3372" max="3372" width="3.19921875" style="23" customWidth="1"/>
    <col min="3373" max="3373" width="4.1328125" style="23" customWidth="1"/>
    <col min="3374" max="3374" width="3.53125" style="23" customWidth="1"/>
    <col min="3375" max="3375" width="3.19921875" style="23" customWidth="1"/>
    <col min="3376" max="3377" width="3.53125" style="23" customWidth="1"/>
    <col min="3378" max="3378" width="3.19921875" style="23" customWidth="1"/>
    <col min="3379" max="3379" width="3.53125" style="23" customWidth="1"/>
    <col min="3380" max="3380" width="16.6640625" style="23" bestFit="1" customWidth="1"/>
    <col min="3381" max="3381" width="8.1328125" style="23" bestFit="1" customWidth="1"/>
    <col min="3382" max="3382" width="11.46484375" style="23" customWidth="1"/>
    <col min="3383" max="3586" width="11.46484375" style="23"/>
    <col min="3587" max="3587" width="6.46484375" style="23" customWidth="1"/>
    <col min="3588" max="3588" width="8.1328125" style="23" customWidth="1"/>
    <col min="3589" max="3589" width="2" style="23" bestFit="1" customWidth="1"/>
    <col min="3590" max="3590" width="8.1328125" style="23" customWidth="1"/>
    <col min="3591" max="3591" width="2" style="23" bestFit="1" customWidth="1"/>
    <col min="3592" max="3592" width="8.1328125" style="23" customWidth="1"/>
    <col min="3593" max="3593" width="2" style="23" bestFit="1" customWidth="1"/>
    <col min="3594" max="3594" width="8.1328125" style="23" customWidth="1"/>
    <col min="3595" max="3595" width="2" style="23" bestFit="1" customWidth="1"/>
    <col min="3596" max="3596" width="8.1328125" style="23" customWidth="1"/>
    <col min="3597" max="3597" width="2" style="23" bestFit="1" customWidth="1"/>
    <col min="3598" max="3598" width="8.1328125" style="23" customWidth="1"/>
    <col min="3599" max="3599" width="2" style="23" bestFit="1" customWidth="1"/>
    <col min="3600" max="3600" width="8.1328125" style="23" customWidth="1"/>
    <col min="3601" max="3601" width="2" style="23" bestFit="1" customWidth="1"/>
    <col min="3602" max="3602" width="8.1328125" style="23" customWidth="1"/>
    <col min="3603" max="3603" width="2" style="23" bestFit="1" customWidth="1"/>
    <col min="3604" max="3604" width="8.1328125" style="23" customWidth="1"/>
    <col min="3605" max="3605" width="2" style="23" bestFit="1" customWidth="1"/>
    <col min="3606" max="3606" width="8.1328125" style="23" customWidth="1"/>
    <col min="3607" max="3607" width="2.46484375" style="23" bestFit="1" customWidth="1"/>
    <col min="3608" max="3608" width="8.1328125" style="23" customWidth="1"/>
    <col min="3609" max="3609" width="2.46484375" style="23" bestFit="1" customWidth="1"/>
    <col min="3610" max="3610" width="8.1328125" style="23" customWidth="1"/>
    <col min="3611" max="3611" width="2.46484375" style="23" bestFit="1" customWidth="1"/>
    <col min="3612" max="3612" width="8.1328125" style="23" customWidth="1"/>
    <col min="3613" max="3613" width="2.46484375" style="23" bestFit="1" customWidth="1"/>
    <col min="3614" max="3614" width="8.1328125" style="23" customWidth="1"/>
    <col min="3615" max="3615" width="2.46484375" style="23" bestFit="1" customWidth="1"/>
    <col min="3616" max="3616" width="8.1328125" style="23" customWidth="1"/>
    <col min="3617" max="3617" width="2.46484375" style="23" bestFit="1" customWidth="1"/>
    <col min="3618" max="3618" width="8.1328125" style="23" customWidth="1"/>
    <col min="3619" max="3619" width="2.46484375" style="23" bestFit="1" customWidth="1"/>
    <col min="3620" max="3620" width="4.1328125" style="23" customWidth="1"/>
    <col min="3621" max="3626" width="3.53125" style="23" customWidth="1"/>
    <col min="3627" max="3627" width="3.86328125" style="23" customWidth="1"/>
    <col min="3628" max="3628" width="3.19921875" style="23" customWidth="1"/>
    <col min="3629" max="3629" width="4.1328125" style="23" customWidth="1"/>
    <col min="3630" max="3630" width="3.53125" style="23" customWidth="1"/>
    <col min="3631" max="3631" width="3.19921875" style="23" customWidth="1"/>
    <col min="3632" max="3633" width="3.53125" style="23" customWidth="1"/>
    <col min="3634" max="3634" width="3.19921875" style="23" customWidth="1"/>
    <col min="3635" max="3635" width="3.53125" style="23" customWidth="1"/>
    <col min="3636" max="3636" width="16.6640625" style="23" bestFit="1" customWidth="1"/>
    <col min="3637" max="3637" width="8.1328125" style="23" bestFit="1" customWidth="1"/>
    <col min="3638" max="3638" width="11.46484375" style="23" customWidth="1"/>
    <col min="3639" max="3842" width="11.46484375" style="23"/>
    <col min="3843" max="3843" width="6.46484375" style="23" customWidth="1"/>
    <col min="3844" max="3844" width="8.1328125" style="23" customWidth="1"/>
    <col min="3845" max="3845" width="2" style="23" bestFit="1" customWidth="1"/>
    <col min="3846" max="3846" width="8.1328125" style="23" customWidth="1"/>
    <col min="3847" max="3847" width="2" style="23" bestFit="1" customWidth="1"/>
    <col min="3848" max="3848" width="8.1328125" style="23" customWidth="1"/>
    <col min="3849" max="3849" width="2" style="23" bestFit="1" customWidth="1"/>
    <col min="3850" max="3850" width="8.1328125" style="23" customWidth="1"/>
    <col min="3851" max="3851" width="2" style="23" bestFit="1" customWidth="1"/>
    <col min="3852" max="3852" width="8.1328125" style="23" customWidth="1"/>
    <col min="3853" max="3853" width="2" style="23" bestFit="1" customWidth="1"/>
    <col min="3854" max="3854" width="8.1328125" style="23" customWidth="1"/>
    <col min="3855" max="3855" width="2" style="23" bestFit="1" customWidth="1"/>
    <col min="3856" max="3856" width="8.1328125" style="23" customWidth="1"/>
    <col min="3857" max="3857" width="2" style="23" bestFit="1" customWidth="1"/>
    <col min="3858" max="3858" width="8.1328125" style="23" customWidth="1"/>
    <col min="3859" max="3859" width="2" style="23" bestFit="1" customWidth="1"/>
    <col min="3860" max="3860" width="8.1328125" style="23" customWidth="1"/>
    <col min="3861" max="3861" width="2" style="23" bestFit="1" customWidth="1"/>
    <col min="3862" max="3862" width="8.1328125" style="23" customWidth="1"/>
    <col min="3863" max="3863" width="2.46484375" style="23" bestFit="1" customWidth="1"/>
    <col min="3864" max="3864" width="8.1328125" style="23" customWidth="1"/>
    <col min="3865" max="3865" width="2.46484375" style="23" bestFit="1" customWidth="1"/>
    <col min="3866" max="3866" width="8.1328125" style="23" customWidth="1"/>
    <col min="3867" max="3867" width="2.46484375" style="23" bestFit="1" customWidth="1"/>
    <col min="3868" max="3868" width="8.1328125" style="23" customWidth="1"/>
    <col min="3869" max="3869" width="2.46484375" style="23" bestFit="1" customWidth="1"/>
    <col min="3870" max="3870" width="8.1328125" style="23" customWidth="1"/>
    <col min="3871" max="3871" width="2.46484375" style="23" bestFit="1" customWidth="1"/>
    <col min="3872" max="3872" width="8.1328125" style="23" customWidth="1"/>
    <col min="3873" max="3873" width="2.46484375" style="23" bestFit="1" customWidth="1"/>
    <col min="3874" max="3874" width="8.1328125" style="23" customWidth="1"/>
    <col min="3875" max="3875" width="2.46484375" style="23" bestFit="1" customWidth="1"/>
    <col min="3876" max="3876" width="4.1328125" style="23" customWidth="1"/>
    <col min="3877" max="3882" width="3.53125" style="23" customWidth="1"/>
    <col min="3883" max="3883" width="3.86328125" style="23" customWidth="1"/>
    <col min="3884" max="3884" width="3.19921875" style="23" customWidth="1"/>
    <col min="3885" max="3885" width="4.1328125" style="23" customWidth="1"/>
    <col min="3886" max="3886" width="3.53125" style="23" customWidth="1"/>
    <col min="3887" max="3887" width="3.19921875" style="23" customWidth="1"/>
    <col min="3888" max="3889" width="3.53125" style="23" customWidth="1"/>
    <col min="3890" max="3890" width="3.19921875" style="23" customWidth="1"/>
    <col min="3891" max="3891" width="3.53125" style="23" customWidth="1"/>
    <col min="3892" max="3892" width="16.6640625" style="23" bestFit="1" customWidth="1"/>
    <col min="3893" max="3893" width="8.1328125" style="23" bestFit="1" customWidth="1"/>
    <col min="3894" max="3894" width="11.46484375" style="23" customWidth="1"/>
    <col min="3895" max="4098" width="11.46484375" style="23"/>
    <col min="4099" max="4099" width="6.46484375" style="23" customWidth="1"/>
    <col min="4100" max="4100" width="8.1328125" style="23" customWidth="1"/>
    <col min="4101" max="4101" width="2" style="23" bestFit="1" customWidth="1"/>
    <col min="4102" max="4102" width="8.1328125" style="23" customWidth="1"/>
    <col min="4103" max="4103" width="2" style="23" bestFit="1" customWidth="1"/>
    <col min="4104" max="4104" width="8.1328125" style="23" customWidth="1"/>
    <col min="4105" max="4105" width="2" style="23" bestFit="1" customWidth="1"/>
    <col min="4106" max="4106" width="8.1328125" style="23" customWidth="1"/>
    <col min="4107" max="4107" width="2" style="23" bestFit="1" customWidth="1"/>
    <col min="4108" max="4108" width="8.1328125" style="23" customWidth="1"/>
    <col min="4109" max="4109" width="2" style="23" bestFit="1" customWidth="1"/>
    <col min="4110" max="4110" width="8.1328125" style="23" customWidth="1"/>
    <col min="4111" max="4111" width="2" style="23" bestFit="1" customWidth="1"/>
    <col min="4112" max="4112" width="8.1328125" style="23" customWidth="1"/>
    <col min="4113" max="4113" width="2" style="23" bestFit="1" customWidth="1"/>
    <col min="4114" max="4114" width="8.1328125" style="23" customWidth="1"/>
    <col min="4115" max="4115" width="2" style="23" bestFit="1" customWidth="1"/>
    <col min="4116" max="4116" width="8.1328125" style="23" customWidth="1"/>
    <col min="4117" max="4117" width="2" style="23" bestFit="1" customWidth="1"/>
    <col min="4118" max="4118" width="8.1328125" style="23" customWidth="1"/>
    <col min="4119" max="4119" width="2.46484375" style="23" bestFit="1" customWidth="1"/>
    <col min="4120" max="4120" width="8.1328125" style="23" customWidth="1"/>
    <col min="4121" max="4121" width="2.46484375" style="23" bestFit="1" customWidth="1"/>
    <col min="4122" max="4122" width="8.1328125" style="23" customWidth="1"/>
    <col min="4123" max="4123" width="2.46484375" style="23" bestFit="1" customWidth="1"/>
    <col min="4124" max="4124" width="8.1328125" style="23" customWidth="1"/>
    <col min="4125" max="4125" width="2.46484375" style="23" bestFit="1" customWidth="1"/>
    <col min="4126" max="4126" width="8.1328125" style="23" customWidth="1"/>
    <col min="4127" max="4127" width="2.46484375" style="23" bestFit="1" customWidth="1"/>
    <col min="4128" max="4128" width="8.1328125" style="23" customWidth="1"/>
    <col min="4129" max="4129" width="2.46484375" style="23" bestFit="1" customWidth="1"/>
    <col min="4130" max="4130" width="8.1328125" style="23" customWidth="1"/>
    <col min="4131" max="4131" width="2.46484375" style="23" bestFit="1" customWidth="1"/>
    <col min="4132" max="4132" width="4.1328125" style="23" customWidth="1"/>
    <col min="4133" max="4138" width="3.53125" style="23" customWidth="1"/>
    <col min="4139" max="4139" width="3.86328125" style="23" customWidth="1"/>
    <col min="4140" max="4140" width="3.19921875" style="23" customWidth="1"/>
    <col min="4141" max="4141" width="4.1328125" style="23" customWidth="1"/>
    <col min="4142" max="4142" width="3.53125" style="23" customWidth="1"/>
    <col min="4143" max="4143" width="3.19921875" style="23" customWidth="1"/>
    <col min="4144" max="4145" width="3.53125" style="23" customWidth="1"/>
    <col min="4146" max="4146" width="3.19921875" style="23" customWidth="1"/>
    <col min="4147" max="4147" width="3.53125" style="23" customWidth="1"/>
    <col min="4148" max="4148" width="16.6640625" style="23" bestFit="1" customWidth="1"/>
    <col min="4149" max="4149" width="8.1328125" style="23" bestFit="1" customWidth="1"/>
    <col min="4150" max="4150" width="11.46484375" style="23" customWidth="1"/>
    <col min="4151" max="4354" width="11.46484375" style="23"/>
    <col min="4355" max="4355" width="6.46484375" style="23" customWidth="1"/>
    <col min="4356" max="4356" width="8.1328125" style="23" customWidth="1"/>
    <col min="4357" max="4357" width="2" style="23" bestFit="1" customWidth="1"/>
    <col min="4358" max="4358" width="8.1328125" style="23" customWidth="1"/>
    <col min="4359" max="4359" width="2" style="23" bestFit="1" customWidth="1"/>
    <col min="4360" max="4360" width="8.1328125" style="23" customWidth="1"/>
    <col min="4361" max="4361" width="2" style="23" bestFit="1" customWidth="1"/>
    <col min="4362" max="4362" width="8.1328125" style="23" customWidth="1"/>
    <col min="4363" max="4363" width="2" style="23" bestFit="1" customWidth="1"/>
    <col min="4364" max="4364" width="8.1328125" style="23" customWidth="1"/>
    <col min="4365" max="4365" width="2" style="23" bestFit="1" customWidth="1"/>
    <col min="4366" max="4366" width="8.1328125" style="23" customWidth="1"/>
    <col min="4367" max="4367" width="2" style="23" bestFit="1" customWidth="1"/>
    <col min="4368" max="4368" width="8.1328125" style="23" customWidth="1"/>
    <col min="4369" max="4369" width="2" style="23" bestFit="1" customWidth="1"/>
    <col min="4370" max="4370" width="8.1328125" style="23" customWidth="1"/>
    <col min="4371" max="4371" width="2" style="23" bestFit="1" customWidth="1"/>
    <col min="4372" max="4372" width="8.1328125" style="23" customWidth="1"/>
    <col min="4373" max="4373" width="2" style="23" bestFit="1" customWidth="1"/>
    <col min="4374" max="4374" width="8.1328125" style="23" customWidth="1"/>
    <col min="4375" max="4375" width="2.46484375" style="23" bestFit="1" customWidth="1"/>
    <col min="4376" max="4376" width="8.1328125" style="23" customWidth="1"/>
    <col min="4377" max="4377" width="2.46484375" style="23" bestFit="1" customWidth="1"/>
    <col min="4378" max="4378" width="8.1328125" style="23" customWidth="1"/>
    <col min="4379" max="4379" width="2.46484375" style="23" bestFit="1" customWidth="1"/>
    <col min="4380" max="4380" width="8.1328125" style="23" customWidth="1"/>
    <col min="4381" max="4381" width="2.46484375" style="23" bestFit="1" customWidth="1"/>
    <col min="4382" max="4382" width="8.1328125" style="23" customWidth="1"/>
    <col min="4383" max="4383" width="2.46484375" style="23" bestFit="1" customWidth="1"/>
    <col min="4384" max="4384" width="8.1328125" style="23" customWidth="1"/>
    <col min="4385" max="4385" width="2.46484375" style="23" bestFit="1" customWidth="1"/>
    <col min="4386" max="4386" width="8.1328125" style="23" customWidth="1"/>
    <col min="4387" max="4387" width="2.46484375" style="23" bestFit="1" customWidth="1"/>
    <col min="4388" max="4388" width="4.1328125" style="23" customWidth="1"/>
    <col min="4389" max="4394" width="3.53125" style="23" customWidth="1"/>
    <col min="4395" max="4395" width="3.86328125" style="23" customWidth="1"/>
    <col min="4396" max="4396" width="3.19921875" style="23" customWidth="1"/>
    <col min="4397" max="4397" width="4.1328125" style="23" customWidth="1"/>
    <col min="4398" max="4398" width="3.53125" style="23" customWidth="1"/>
    <col min="4399" max="4399" width="3.19921875" style="23" customWidth="1"/>
    <col min="4400" max="4401" width="3.53125" style="23" customWidth="1"/>
    <col min="4402" max="4402" width="3.19921875" style="23" customWidth="1"/>
    <col min="4403" max="4403" width="3.53125" style="23" customWidth="1"/>
    <col min="4404" max="4404" width="16.6640625" style="23" bestFit="1" customWidth="1"/>
    <col min="4405" max="4405" width="8.1328125" style="23" bestFit="1" customWidth="1"/>
    <col min="4406" max="4406" width="11.46484375" style="23" customWidth="1"/>
    <col min="4407" max="4610" width="11.46484375" style="23"/>
    <col min="4611" max="4611" width="6.46484375" style="23" customWidth="1"/>
    <col min="4612" max="4612" width="8.1328125" style="23" customWidth="1"/>
    <col min="4613" max="4613" width="2" style="23" bestFit="1" customWidth="1"/>
    <col min="4614" max="4614" width="8.1328125" style="23" customWidth="1"/>
    <col min="4615" max="4615" width="2" style="23" bestFit="1" customWidth="1"/>
    <col min="4616" max="4616" width="8.1328125" style="23" customWidth="1"/>
    <col min="4617" max="4617" width="2" style="23" bestFit="1" customWidth="1"/>
    <col min="4618" max="4618" width="8.1328125" style="23" customWidth="1"/>
    <col min="4619" max="4619" width="2" style="23" bestFit="1" customWidth="1"/>
    <col min="4620" max="4620" width="8.1328125" style="23" customWidth="1"/>
    <col min="4621" max="4621" width="2" style="23" bestFit="1" customWidth="1"/>
    <col min="4622" max="4622" width="8.1328125" style="23" customWidth="1"/>
    <col min="4623" max="4623" width="2" style="23" bestFit="1" customWidth="1"/>
    <col min="4624" max="4624" width="8.1328125" style="23" customWidth="1"/>
    <col min="4625" max="4625" width="2" style="23" bestFit="1" customWidth="1"/>
    <col min="4626" max="4626" width="8.1328125" style="23" customWidth="1"/>
    <col min="4627" max="4627" width="2" style="23" bestFit="1" customWidth="1"/>
    <col min="4628" max="4628" width="8.1328125" style="23" customWidth="1"/>
    <col min="4629" max="4629" width="2" style="23" bestFit="1" customWidth="1"/>
    <col min="4630" max="4630" width="8.1328125" style="23" customWidth="1"/>
    <col min="4631" max="4631" width="2.46484375" style="23" bestFit="1" customWidth="1"/>
    <col min="4632" max="4632" width="8.1328125" style="23" customWidth="1"/>
    <col min="4633" max="4633" width="2.46484375" style="23" bestFit="1" customWidth="1"/>
    <col min="4634" max="4634" width="8.1328125" style="23" customWidth="1"/>
    <col min="4635" max="4635" width="2.46484375" style="23" bestFit="1" customWidth="1"/>
    <col min="4636" max="4636" width="8.1328125" style="23" customWidth="1"/>
    <col min="4637" max="4637" width="2.46484375" style="23" bestFit="1" customWidth="1"/>
    <col min="4638" max="4638" width="8.1328125" style="23" customWidth="1"/>
    <col min="4639" max="4639" width="2.46484375" style="23" bestFit="1" customWidth="1"/>
    <col min="4640" max="4640" width="8.1328125" style="23" customWidth="1"/>
    <col min="4641" max="4641" width="2.46484375" style="23" bestFit="1" customWidth="1"/>
    <col min="4642" max="4642" width="8.1328125" style="23" customWidth="1"/>
    <col min="4643" max="4643" width="2.46484375" style="23" bestFit="1" customWidth="1"/>
    <col min="4644" max="4644" width="4.1328125" style="23" customWidth="1"/>
    <col min="4645" max="4650" width="3.53125" style="23" customWidth="1"/>
    <col min="4651" max="4651" width="3.86328125" style="23" customWidth="1"/>
    <col min="4652" max="4652" width="3.19921875" style="23" customWidth="1"/>
    <col min="4653" max="4653" width="4.1328125" style="23" customWidth="1"/>
    <col min="4654" max="4654" width="3.53125" style="23" customWidth="1"/>
    <col min="4655" max="4655" width="3.19921875" style="23" customWidth="1"/>
    <col min="4656" max="4657" width="3.53125" style="23" customWidth="1"/>
    <col min="4658" max="4658" width="3.19921875" style="23" customWidth="1"/>
    <col min="4659" max="4659" width="3.53125" style="23" customWidth="1"/>
    <col min="4660" max="4660" width="16.6640625" style="23" bestFit="1" customWidth="1"/>
    <col min="4661" max="4661" width="8.1328125" style="23" bestFit="1" customWidth="1"/>
    <col min="4662" max="4662" width="11.46484375" style="23" customWidth="1"/>
    <col min="4663" max="4866" width="11.46484375" style="23"/>
    <col min="4867" max="4867" width="6.46484375" style="23" customWidth="1"/>
    <col min="4868" max="4868" width="8.1328125" style="23" customWidth="1"/>
    <col min="4869" max="4869" width="2" style="23" bestFit="1" customWidth="1"/>
    <col min="4870" max="4870" width="8.1328125" style="23" customWidth="1"/>
    <col min="4871" max="4871" width="2" style="23" bestFit="1" customWidth="1"/>
    <col min="4872" max="4872" width="8.1328125" style="23" customWidth="1"/>
    <col min="4873" max="4873" width="2" style="23" bestFit="1" customWidth="1"/>
    <col min="4874" max="4874" width="8.1328125" style="23" customWidth="1"/>
    <col min="4875" max="4875" width="2" style="23" bestFit="1" customWidth="1"/>
    <col min="4876" max="4876" width="8.1328125" style="23" customWidth="1"/>
    <col min="4877" max="4877" width="2" style="23" bestFit="1" customWidth="1"/>
    <col min="4878" max="4878" width="8.1328125" style="23" customWidth="1"/>
    <col min="4879" max="4879" width="2" style="23" bestFit="1" customWidth="1"/>
    <col min="4880" max="4880" width="8.1328125" style="23" customWidth="1"/>
    <col min="4881" max="4881" width="2" style="23" bestFit="1" customWidth="1"/>
    <col min="4882" max="4882" width="8.1328125" style="23" customWidth="1"/>
    <col min="4883" max="4883" width="2" style="23" bestFit="1" customWidth="1"/>
    <col min="4884" max="4884" width="8.1328125" style="23" customWidth="1"/>
    <col min="4885" max="4885" width="2" style="23" bestFit="1" customWidth="1"/>
    <col min="4886" max="4886" width="8.1328125" style="23" customWidth="1"/>
    <col min="4887" max="4887" width="2.46484375" style="23" bestFit="1" customWidth="1"/>
    <col min="4888" max="4888" width="8.1328125" style="23" customWidth="1"/>
    <col min="4889" max="4889" width="2.46484375" style="23" bestFit="1" customWidth="1"/>
    <col min="4890" max="4890" width="8.1328125" style="23" customWidth="1"/>
    <col min="4891" max="4891" width="2.46484375" style="23" bestFit="1" customWidth="1"/>
    <col min="4892" max="4892" width="8.1328125" style="23" customWidth="1"/>
    <col min="4893" max="4893" width="2.46484375" style="23" bestFit="1" customWidth="1"/>
    <col min="4894" max="4894" width="8.1328125" style="23" customWidth="1"/>
    <col min="4895" max="4895" width="2.46484375" style="23" bestFit="1" customWidth="1"/>
    <col min="4896" max="4896" width="8.1328125" style="23" customWidth="1"/>
    <col min="4897" max="4897" width="2.46484375" style="23" bestFit="1" customWidth="1"/>
    <col min="4898" max="4898" width="8.1328125" style="23" customWidth="1"/>
    <col min="4899" max="4899" width="2.46484375" style="23" bestFit="1" customWidth="1"/>
    <col min="4900" max="4900" width="4.1328125" style="23" customWidth="1"/>
    <col min="4901" max="4906" width="3.53125" style="23" customWidth="1"/>
    <col min="4907" max="4907" width="3.86328125" style="23" customWidth="1"/>
    <col min="4908" max="4908" width="3.19921875" style="23" customWidth="1"/>
    <col min="4909" max="4909" width="4.1328125" style="23" customWidth="1"/>
    <col min="4910" max="4910" width="3.53125" style="23" customWidth="1"/>
    <col min="4911" max="4911" width="3.19921875" style="23" customWidth="1"/>
    <col min="4912" max="4913" width="3.53125" style="23" customWidth="1"/>
    <col min="4914" max="4914" width="3.19921875" style="23" customWidth="1"/>
    <col min="4915" max="4915" width="3.53125" style="23" customWidth="1"/>
    <col min="4916" max="4916" width="16.6640625" style="23" bestFit="1" customWidth="1"/>
    <col min="4917" max="4917" width="8.1328125" style="23" bestFit="1" customWidth="1"/>
    <col min="4918" max="4918" width="11.46484375" style="23" customWidth="1"/>
    <col min="4919" max="5122" width="11.46484375" style="23"/>
    <col min="5123" max="5123" width="6.46484375" style="23" customWidth="1"/>
    <col min="5124" max="5124" width="8.1328125" style="23" customWidth="1"/>
    <col min="5125" max="5125" width="2" style="23" bestFit="1" customWidth="1"/>
    <col min="5126" max="5126" width="8.1328125" style="23" customWidth="1"/>
    <col min="5127" max="5127" width="2" style="23" bestFit="1" customWidth="1"/>
    <col min="5128" max="5128" width="8.1328125" style="23" customWidth="1"/>
    <col min="5129" max="5129" width="2" style="23" bestFit="1" customWidth="1"/>
    <col min="5130" max="5130" width="8.1328125" style="23" customWidth="1"/>
    <col min="5131" max="5131" width="2" style="23" bestFit="1" customWidth="1"/>
    <col min="5132" max="5132" width="8.1328125" style="23" customWidth="1"/>
    <col min="5133" max="5133" width="2" style="23" bestFit="1" customWidth="1"/>
    <col min="5134" max="5134" width="8.1328125" style="23" customWidth="1"/>
    <col min="5135" max="5135" width="2" style="23" bestFit="1" customWidth="1"/>
    <col min="5136" max="5136" width="8.1328125" style="23" customWidth="1"/>
    <col min="5137" max="5137" width="2" style="23" bestFit="1" customWidth="1"/>
    <col min="5138" max="5138" width="8.1328125" style="23" customWidth="1"/>
    <col min="5139" max="5139" width="2" style="23" bestFit="1" customWidth="1"/>
    <col min="5140" max="5140" width="8.1328125" style="23" customWidth="1"/>
    <col min="5141" max="5141" width="2" style="23" bestFit="1" customWidth="1"/>
    <col min="5142" max="5142" width="8.1328125" style="23" customWidth="1"/>
    <col min="5143" max="5143" width="2.46484375" style="23" bestFit="1" customWidth="1"/>
    <col min="5144" max="5144" width="8.1328125" style="23" customWidth="1"/>
    <col min="5145" max="5145" width="2.46484375" style="23" bestFit="1" customWidth="1"/>
    <col min="5146" max="5146" width="8.1328125" style="23" customWidth="1"/>
    <col min="5147" max="5147" width="2.46484375" style="23" bestFit="1" customWidth="1"/>
    <col min="5148" max="5148" width="8.1328125" style="23" customWidth="1"/>
    <col min="5149" max="5149" width="2.46484375" style="23" bestFit="1" customWidth="1"/>
    <col min="5150" max="5150" width="8.1328125" style="23" customWidth="1"/>
    <col min="5151" max="5151" width="2.46484375" style="23" bestFit="1" customWidth="1"/>
    <col min="5152" max="5152" width="8.1328125" style="23" customWidth="1"/>
    <col min="5153" max="5153" width="2.46484375" style="23" bestFit="1" customWidth="1"/>
    <col min="5154" max="5154" width="8.1328125" style="23" customWidth="1"/>
    <col min="5155" max="5155" width="2.46484375" style="23" bestFit="1" customWidth="1"/>
    <col min="5156" max="5156" width="4.1328125" style="23" customWidth="1"/>
    <col min="5157" max="5162" width="3.53125" style="23" customWidth="1"/>
    <col min="5163" max="5163" width="3.86328125" style="23" customWidth="1"/>
    <col min="5164" max="5164" width="3.19921875" style="23" customWidth="1"/>
    <col min="5165" max="5165" width="4.1328125" style="23" customWidth="1"/>
    <col min="5166" max="5166" width="3.53125" style="23" customWidth="1"/>
    <col min="5167" max="5167" width="3.19921875" style="23" customWidth="1"/>
    <col min="5168" max="5169" width="3.53125" style="23" customWidth="1"/>
    <col min="5170" max="5170" width="3.19921875" style="23" customWidth="1"/>
    <col min="5171" max="5171" width="3.53125" style="23" customWidth="1"/>
    <col min="5172" max="5172" width="16.6640625" style="23" bestFit="1" customWidth="1"/>
    <col min="5173" max="5173" width="8.1328125" style="23" bestFit="1" customWidth="1"/>
    <col min="5174" max="5174" width="11.46484375" style="23" customWidth="1"/>
    <col min="5175" max="5378" width="11.46484375" style="23"/>
    <col min="5379" max="5379" width="6.46484375" style="23" customWidth="1"/>
    <col min="5380" max="5380" width="8.1328125" style="23" customWidth="1"/>
    <col min="5381" max="5381" width="2" style="23" bestFit="1" customWidth="1"/>
    <col min="5382" max="5382" width="8.1328125" style="23" customWidth="1"/>
    <col min="5383" max="5383" width="2" style="23" bestFit="1" customWidth="1"/>
    <col min="5384" max="5384" width="8.1328125" style="23" customWidth="1"/>
    <col min="5385" max="5385" width="2" style="23" bestFit="1" customWidth="1"/>
    <col min="5386" max="5386" width="8.1328125" style="23" customWidth="1"/>
    <col min="5387" max="5387" width="2" style="23" bestFit="1" customWidth="1"/>
    <col min="5388" max="5388" width="8.1328125" style="23" customWidth="1"/>
    <col min="5389" max="5389" width="2" style="23" bestFit="1" customWidth="1"/>
    <col min="5390" max="5390" width="8.1328125" style="23" customWidth="1"/>
    <col min="5391" max="5391" width="2" style="23" bestFit="1" customWidth="1"/>
    <col min="5392" max="5392" width="8.1328125" style="23" customWidth="1"/>
    <col min="5393" max="5393" width="2" style="23" bestFit="1" customWidth="1"/>
    <col min="5394" max="5394" width="8.1328125" style="23" customWidth="1"/>
    <col min="5395" max="5395" width="2" style="23" bestFit="1" customWidth="1"/>
    <col min="5396" max="5396" width="8.1328125" style="23" customWidth="1"/>
    <col min="5397" max="5397" width="2" style="23" bestFit="1" customWidth="1"/>
    <col min="5398" max="5398" width="8.1328125" style="23" customWidth="1"/>
    <col min="5399" max="5399" width="2.46484375" style="23" bestFit="1" customWidth="1"/>
    <col min="5400" max="5400" width="8.1328125" style="23" customWidth="1"/>
    <col min="5401" max="5401" width="2.46484375" style="23" bestFit="1" customWidth="1"/>
    <col min="5402" max="5402" width="8.1328125" style="23" customWidth="1"/>
    <col min="5403" max="5403" width="2.46484375" style="23" bestFit="1" customWidth="1"/>
    <col min="5404" max="5404" width="8.1328125" style="23" customWidth="1"/>
    <col min="5405" max="5405" width="2.46484375" style="23" bestFit="1" customWidth="1"/>
    <col min="5406" max="5406" width="8.1328125" style="23" customWidth="1"/>
    <col min="5407" max="5407" width="2.46484375" style="23" bestFit="1" customWidth="1"/>
    <col min="5408" max="5408" width="8.1328125" style="23" customWidth="1"/>
    <col min="5409" max="5409" width="2.46484375" style="23" bestFit="1" customWidth="1"/>
    <col min="5410" max="5410" width="8.1328125" style="23" customWidth="1"/>
    <col min="5411" max="5411" width="2.46484375" style="23" bestFit="1" customWidth="1"/>
    <col min="5412" max="5412" width="4.1328125" style="23" customWidth="1"/>
    <col min="5413" max="5418" width="3.53125" style="23" customWidth="1"/>
    <col min="5419" max="5419" width="3.86328125" style="23" customWidth="1"/>
    <col min="5420" max="5420" width="3.19921875" style="23" customWidth="1"/>
    <col min="5421" max="5421" width="4.1328125" style="23" customWidth="1"/>
    <col min="5422" max="5422" width="3.53125" style="23" customWidth="1"/>
    <col min="5423" max="5423" width="3.19921875" style="23" customWidth="1"/>
    <col min="5424" max="5425" width="3.53125" style="23" customWidth="1"/>
    <col min="5426" max="5426" width="3.19921875" style="23" customWidth="1"/>
    <col min="5427" max="5427" width="3.53125" style="23" customWidth="1"/>
    <col min="5428" max="5428" width="16.6640625" style="23" bestFit="1" customWidth="1"/>
    <col min="5429" max="5429" width="8.1328125" style="23" bestFit="1" customWidth="1"/>
    <col min="5430" max="5430" width="11.46484375" style="23" customWidth="1"/>
    <col min="5431" max="5634" width="11.46484375" style="23"/>
    <col min="5635" max="5635" width="6.46484375" style="23" customWidth="1"/>
    <col min="5636" max="5636" width="8.1328125" style="23" customWidth="1"/>
    <col min="5637" max="5637" width="2" style="23" bestFit="1" customWidth="1"/>
    <col min="5638" max="5638" width="8.1328125" style="23" customWidth="1"/>
    <col min="5639" max="5639" width="2" style="23" bestFit="1" customWidth="1"/>
    <col min="5640" max="5640" width="8.1328125" style="23" customWidth="1"/>
    <col min="5641" max="5641" width="2" style="23" bestFit="1" customWidth="1"/>
    <col min="5642" max="5642" width="8.1328125" style="23" customWidth="1"/>
    <col min="5643" max="5643" width="2" style="23" bestFit="1" customWidth="1"/>
    <col min="5644" max="5644" width="8.1328125" style="23" customWidth="1"/>
    <col min="5645" max="5645" width="2" style="23" bestFit="1" customWidth="1"/>
    <col min="5646" max="5646" width="8.1328125" style="23" customWidth="1"/>
    <col min="5647" max="5647" width="2" style="23" bestFit="1" customWidth="1"/>
    <col min="5648" max="5648" width="8.1328125" style="23" customWidth="1"/>
    <col min="5649" max="5649" width="2" style="23" bestFit="1" customWidth="1"/>
    <col min="5650" max="5650" width="8.1328125" style="23" customWidth="1"/>
    <col min="5651" max="5651" width="2" style="23" bestFit="1" customWidth="1"/>
    <col min="5652" max="5652" width="8.1328125" style="23" customWidth="1"/>
    <col min="5653" max="5653" width="2" style="23" bestFit="1" customWidth="1"/>
    <col min="5654" max="5654" width="8.1328125" style="23" customWidth="1"/>
    <col min="5655" max="5655" width="2.46484375" style="23" bestFit="1" customWidth="1"/>
    <col min="5656" max="5656" width="8.1328125" style="23" customWidth="1"/>
    <col min="5657" max="5657" width="2.46484375" style="23" bestFit="1" customWidth="1"/>
    <col min="5658" max="5658" width="8.1328125" style="23" customWidth="1"/>
    <col min="5659" max="5659" width="2.46484375" style="23" bestFit="1" customWidth="1"/>
    <col min="5660" max="5660" width="8.1328125" style="23" customWidth="1"/>
    <col min="5661" max="5661" width="2.46484375" style="23" bestFit="1" customWidth="1"/>
    <col min="5662" max="5662" width="8.1328125" style="23" customWidth="1"/>
    <col min="5663" max="5663" width="2.46484375" style="23" bestFit="1" customWidth="1"/>
    <col min="5664" max="5664" width="8.1328125" style="23" customWidth="1"/>
    <col min="5665" max="5665" width="2.46484375" style="23" bestFit="1" customWidth="1"/>
    <col min="5666" max="5666" width="8.1328125" style="23" customWidth="1"/>
    <col min="5667" max="5667" width="2.46484375" style="23" bestFit="1" customWidth="1"/>
    <col min="5668" max="5668" width="4.1328125" style="23" customWidth="1"/>
    <col min="5669" max="5674" width="3.53125" style="23" customWidth="1"/>
    <col min="5675" max="5675" width="3.86328125" style="23" customWidth="1"/>
    <col min="5676" max="5676" width="3.19921875" style="23" customWidth="1"/>
    <col min="5677" max="5677" width="4.1328125" style="23" customWidth="1"/>
    <col min="5678" max="5678" width="3.53125" style="23" customWidth="1"/>
    <col min="5679" max="5679" width="3.19921875" style="23" customWidth="1"/>
    <col min="5680" max="5681" width="3.53125" style="23" customWidth="1"/>
    <col min="5682" max="5682" width="3.19921875" style="23" customWidth="1"/>
    <col min="5683" max="5683" width="3.53125" style="23" customWidth="1"/>
    <col min="5684" max="5684" width="16.6640625" style="23" bestFit="1" customWidth="1"/>
    <col min="5685" max="5685" width="8.1328125" style="23" bestFit="1" customWidth="1"/>
    <col min="5686" max="5686" width="11.46484375" style="23" customWidth="1"/>
    <col min="5687" max="5890" width="11.46484375" style="23"/>
    <col min="5891" max="5891" width="6.46484375" style="23" customWidth="1"/>
    <col min="5892" max="5892" width="8.1328125" style="23" customWidth="1"/>
    <col min="5893" max="5893" width="2" style="23" bestFit="1" customWidth="1"/>
    <col min="5894" max="5894" width="8.1328125" style="23" customWidth="1"/>
    <col min="5895" max="5895" width="2" style="23" bestFit="1" customWidth="1"/>
    <col min="5896" max="5896" width="8.1328125" style="23" customWidth="1"/>
    <col min="5897" max="5897" width="2" style="23" bestFit="1" customWidth="1"/>
    <col min="5898" max="5898" width="8.1328125" style="23" customWidth="1"/>
    <col min="5899" max="5899" width="2" style="23" bestFit="1" customWidth="1"/>
    <col min="5900" max="5900" width="8.1328125" style="23" customWidth="1"/>
    <col min="5901" max="5901" width="2" style="23" bestFit="1" customWidth="1"/>
    <col min="5902" max="5902" width="8.1328125" style="23" customWidth="1"/>
    <col min="5903" max="5903" width="2" style="23" bestFit="1" customWidth="1"/>
    <col min="5904" max="5904" width="8.1328125" style="23" customWidth="1"/>
    <col min="5905" max="5905" width="2" style="23" bestFit="1" customWidth="1"/>
    <col min="5906" max="5906" width="8.1328125" style="23" customWidth="1"/>
    <col min="5907" max="5907" width="2" style="23" bestFit="1" customWidth="1"/>
    <col min="5908" max="5908" width="8.1328125" style="23" customWidth="1"/>
    <col min="5909" max="5909" width="2" style="23" bestFit="1" customWidth="1"/>
    <col min="5910" max="5910" width="8.1328125" style="23" customWidth="1"/>
    <col min="5911" max="5911" width="2.46484375" style="23" bestFit="1" customWidth="1"/>
    <col min="5912" max="5912" width="8.1328125" style="23" customWidth="1"/>
    <col min="5913" max="5913" width="2.46484375" style="23" bestFit="1" customWidth="1"/>
    <col min="5914" max="5914" width="8.1328125" style="23" customWidth="1"/>
    <col min="5915" max="5915" width="2.46484375" style="23" bestFit="1" customWidth="1"/>
    <col min="5916" max="5916" width="8.1328125" style="23" customWidth="1"/>
    <col min="5917" max="5917" width="2.46484375" style="23" bestFit="1" customWidth="1"/>
    <col min="5918" max="5918" width="8.1328125" style="23" customWidth="1"/>
    <col min="5919" max="5919" width="2.46484375" style="23" bestFit="1" customWidth="1"/>
    <col min="5920" max="5920" width="8.1328125" style="23" customWidth="1"/>
    <col min="5921" max="5921" width="2.46484375" style="23" bestFit="1" customWidth="1"/>
    <col min="5922" max="5922" width="8.1328125" style="23" customWidth="1"/>
    <col min="5923" max="5923" width="2.46484375" style="23" bestFit="1" customWidth="1"/>
    <col min="5924" max="5924" width="4.1328125" style="23" customWidth="1"/>
    <col min="5925" max="5930" width="3.53125" style="23" customWidth="1"/>
    <col min="5931" max="5931" width="3.86328125" style="23" customWidth="1"/>
    <col min="5932" max="5932" width="3.19921875" style="23" customWidth="1"/>
    <col min="5933" max="5933" width="4.1328125" style="23" customWidth="1"/>
    <col min="5934" max="5934" width="3.53125" style="23" customWidth="1"/>
    <col min="5935" max="5935" width="3.19921875" style="23" customWidth="1"/>
    <col min="5936" max="5937" width="3.53125" style="23" customWidth="1"/>
    <col min="5938" max="5938" width="3.19921875" style="23" customWidth="1"/>
    <col min="5939" max="5939" width="3.53125" style="23" customWidth="1"/>
    <col min="5940" max="5940" width="16.6640625" style="23" bestFit="1" customWidth="1"/>
    <col min="5941" max="5941" width="8.1328125" style="23" bestFit="1" customWidth="1"/>
    <col min="5942" max="5942" width="11.46484375" style="23" customWidth="1"/>
    <col min="5943" max="6146" width="11.46484375" style="23"/>
    <col min="6147" max="6147" width="6.46484375" style="23" customWidth="1"/>
    <col min="6148" max="6148" width="8.1328125" style="23" customWidth="1"/>
    <col min="6149" max="6149" width="2" style="23" bestFit="1" customWidth="1"/>
    <col min="6150" max="6150" width="8.1328125" style="23" customWidth="1"/>
    <col min="6151" max="6151" width="2" style="23" bestFit="1" customWidth="1"/>
    <col min="6152" max="6152" width="8.1328125" style="23" customWidth="1"/>
    <col min="6153" max="6153" width="2" style="23" bestFit="1" customWidth="1"/>
    <col min="6154" max="6154" width="8.1328125" style="23" customWidth="1"/>
    <col min="6155" max="6155" width="2" style="23" bestFit="1" customWidth="1"/>
    <col min="6156" max="6156" width="8.1328125" style="23" customWidth="1"/>
    <col min="6157" max="6157" width="2" style="23" bestFit="1" customWidth="1"/>
    <col min="6158" max="6158" width="8.1328125" style="23" customWidth="1"/>
    <col min="6159" max="6159" width="2" style="23" bestFit="1" customWidth="1"/>
    <col min="6160" max="6160" width="8.1328125" style="23" customWidth="1"/>
    <col min="6161" max="6161" width="2" style="23" bestFit="1" customWidth="1"/>
    <col min="6162" max="6162" width="8.1328125" style="23" customWidth="1"/>
    <col min="6163" max="6163" width="2" style="23" bestFit="1" customWidth="1"/>
    <col min="6164" max="6164" width="8.1328125" style="23" customWidth="1"/>
    <col min="6165" max="6165" width="2" style="23" bestFit="1" customWidth="1"/>
    <col min="6166" max="6166" width="8.1328125" style="23" customWidth="1"/>
    <col min="6167" max="6167" width="2.46484375" style="23" bestFit="1" customWidth="1"/>
    <col min="6168" max="6168" width="8.1328125" style="23" customWidth="1"/>
    <col min="6169" max="6169" width="2.46484375" style="23" bestFit="1" customWidth="1"/>
    <col min="6170" max="6170" width="8.1328125" style="23" customWidth="1"/>
    <col min="6171" max="6171" width="2.46484375" style="23" bestFit="1" customWidth="1"/>
    <col min="6172" max="6172" width="8.1328125" style="23" customWidth="1"/>
    <col min="6173" max="6173" width="2.46484375" style="23" bestFit="1" customWidth="1"/>
    <col min="6174" max="6174" width="8.1328125" style="23" customWidth="1"/>
    <col min="6175" max="6175" width="2.46484375" style="23" bestFit="1" customWidth="1"/>
    <col min="6176" max="6176" width="8.1328125" style="23" customWidth="1"/>
    <col min="6177" max="6177" width="2.46484375" style="23" bestFit="1" customWidth="1"/>
    <col min="6178" max="6178" width="8.1328125" style="23" customWidth="1"/>
    <col min="6179" max="6179" width="2.46484375" style="23" bestFit="1" customWidth="1"/>
    <col min="6180" max="6180" width="4.1328125" style="23" customWidth="1"/>
    <col min="6181" max="6186" width="3.53125" style="23" customWidth="1"/>
    <col min="6187" max="6187" width="3.86328125" style="23" customWidth="1"/>
    <col min="6188" max="6188" width="3.19921875" style="23" customWidth="1"/>
    <col min="6189" max="6189" width="4.1328125" style="23" customWidth="1"/>
    <col min="6190" max="6190" width="3.53125" style="23" customWidth="1"/>
    <col min="6191" max="6191" width="3.19921875" style="23" customWidth="1"/>
    <col min="6192" max="6193" width="3.53125" style="23" customWidth="1"/>
    <col min="6194" max="6194" width="3.19921875" style="23" customWidth="1"/>
    <col min="6195" max="6195" width="3.53125" style="23" customWidth="1"/>
    <col min="6196" max="6196" width="16.6640625" style="23" bestFit="1" customWidth="1"/>
    <col min="6197" max="6197" width="8.1328125" style="23" bestFit="1" customWidth="1"/>
    <col min="6198" max="6198" width="11.46484375" style="23" customWidth="1"/>
    <col min="6199" max="6402" width="11.46484375" style="23"/>
    <col min="6403" max="6403" width="6.46484375" style="23" customWidth="1"/>
    <col min="6404" max="6404" width="8.1328125" style="23" customWidth="1"/>
    <col min="6405" max="6405" width="2" style="23" bestFit="1" customWidth="1"/>
    <col min="6406" max="6406" width="8.1328125" style="23" customWidth="1"/>
    <col min="6407" max="6407" width="2" style="23" bestFit="1" customWidth="1"/>
    <col min="6408" max="6408" width="8.1328125" style="23" customWidth="1"/>
    <col min="6409" max="6409" width="2" style="23" bestFit="1" customWidth="1"/>
    <col min="6410" max="6410" width="8.1328125" style="23" customWidth="1"/>
    <col min="6411" max="6411" width="2" style="23" bestFit="1" customWidth="1"/>
    <col min="6412" max="6412" width="8.1328125" style="23" customWidth="1"/>
    <col min="6413" max="6413" width="2" style="23" bestFit="1" customWidth="1"/>
    <col min="6414" max="6414" width="8.1328125" style="23" customWidth="1"/>
    <col min="6415" max="6415" width="2" style="23" bestFit="1" customWidth="1"/>
    <col min="6416" max="6416" width="8.1328125" style="23" customWidth="1"/>
    <col min="6417" max="6417" width="2" style="23" bestFit="1" customWidth="1"/>
    <col min="6418" max="6418" width="8.1328125" style="23" customWidth="1"/>
    <col min="6419" max="6419" width="2" style="23" bestFit="1" customWidth="1"/>
    <col min="6420" max="6420" width="8.1328125" style="23" customWidth="1"/>
    <col min="6421" max="6421" width="2" style="23" bestFit="1" customWidth="1"/>
    <col min="6422" max="6422" width="8.1328125" style="23" customWidth="1"/>
    <col min="6423" max="6423" width="2.46484375" style="23" bestFit="1" customWidth="1"/>
    <col min="6424" max="6424" width="8.1328125" style="23" customWidth="1"/>
    <col min="6425" max="6425" width="2.46484375" style="23" bestFit="1" customWidth="1"/>
    <col min="6426" max="6426" width="8.1328125" style="23" customWidth="1"/>
    <col min="6427" max="6427" width="2.46484375" style="23" bestFit="1" customWidth="1"/>
    <col min="6428" max="6428" width="8.1328125" style="23" customWidth="1"/>
    <col min="6429" max="6429" width="2.46484375" style="23" bestFit="1" customWidth="1"/>
    <col min="6430" max="6430" width="8.1328125" style="23" customWidth="1"/>
    <col min="6431" max="6431" width="2.46484375" style="23" bestFit="1" customWidth="1"/>
    <col min="6432" max="6432" width="8.1328125" style="23" customWidth="1"/>
    <col min="6433" max="6433" width="2.46484375" style="23" bestFit="1" customWidth="1"/>
    <col min="6434" max="6434" width="8.1328125" style="23" customWidth="1"/>
    <col min="6435" max="6435" width="2.46484375" style="23" bestFit="1" customWidth="1"/>
    <col min="6436" max="6436" width="4.1328125" style="23" customWidth="1"/>
    <col min="6437" max="6442" width="3.53125" style="23" customWidth="1"/>
    <col min="6443" max="6443" width="3.86328125" style="23" customWidth="1"/>
    <col min="6444" max="6444" width="3.19921875" style="23" customWidth="1"/>
    <col min="6445" max="6445" width="4.1328125" style="23" customWidth="1"/>
    <col min="6446" max="6446" width="3.53125" style="23" customWidth="1"/>
    <col min="6447" max="6447" width="3.19921875" style="23" customWidth="1"/>
    <col min="6448" max="6449" width="3.53125" style="23" customWidth="1"/>
    <col min="6450" max="6450" width="3.19921875" style="23" customWidth="1"/>
    <col min="6451" max="6451" width="3.53125" style="23" customWidth="1"/>
    <col min="6452" max="6452" width="16.6640625" style="23" bestFit="1" customWidth="1"/>
    <col min="6453" max="6453" width="8.1328125" style="23" bestFit="1" customWidth="1"/>
    <col min="6454" max="6454" width="11.46484375" style="23" customWidth="1"/>
    <col min="6455" max="6658" width="11.46484375" style="23"/>
    <col min="6659" max="6659" width="6.46484375" style="23" customWidth="1"/>
    <col min="6660" max="6660" width="8.1328125" style="23" customWidth="1"/>
    <col min="6661" max="6661" width="2" style="23" bestFit="1" customWidth="1"/>
    <col min="6662" max="6662" width="8.1328125" style="23" customWidth="1"/>
    <col min="6663" max="6663" width="2" style="23" bestFit="1" customWidth="1"/>
    <col min="6664" max="6664" width="8.1328125" style="23" customWidth="1"/>
    <col min="6665" max="6665" width="2" style="23" bestFit="1" customWidth="1"/>
    <col min="6666" max="6666" width="8.1328125" style="23" customWidth="1"/>
    <col min="6667" max="6667" width="2" style="23" bestFit="1" customWidth="1"/>
    <col min="6668" max="6668" width="8.1328125" style="23" customWidth="1"/>
    <col min="6669" max="6669" width="2" style="23" bestFit="1" customWidth="1"/>
    <col min="6670" max="6670" width="8.1328125" style="23" customWidth="1"/>
    <col min="6671" max="6671" width="2" style="23" bestFit="1" customWidth="1"/>
    <col min="6672" max="6672" width="8.1328125" style="23" customWidth="1"/>
    <col min="6673" max="6673" width="2" style="23" bestFit="1" customWidth="1"/>
    <col min="6674" max="6674" width="8.1328125" style="23" customWidth="1"/>
    <col min="6675" max="6675" width="2" style="23" bestFit="1" customWidth="1"/>
    <col min="6676" max="6676" width="8.1328125" style="23" customWidth="1"/>
    <col min="6677" max="6677" width="2" style="23" bestFit="1" customWidth="1"/>
    <col min="6678" max="6678" width="8.1328125" style="23" customWidth="1"/>
    <col min="6679" max="6679" width="2.46484375" style="23" bestFit="1" customWidth="1"/>
    <col min="6680" max="6680" width="8.1328125" style="23" customWidth="1"/>
    <col min="6681" max="6681" width="2.46484375" style="23" bestFit="1" customWidth="1"/>
    <col min="6682" max="6682" width="8.1328125" style="23" customWidth="1"/>
    <col min="6683" max="6683" width="2.46484375" style="23" bestFit="1" customWidth="1"/>
    <col min="6684" max="6684" width="8.1328125" style="23" customWidth="1"/>
    <col min="6685" max="6685" width="2.46484375" style="23" bestFit="1" customWidth="1"/>
    <col min="6686" max="6686" width="8.1328125" style="23" customWidth="1"/>
    <col min="6687" max="6687" width="2.46484375" style="23" bestFit="1" customWidth="1"/>
    <col min="6688" max="6688" width="8.1328125" style="23" customWidth="1"/>
    <col min="6689" max="6689" width="2.46484375" style="23" bestFit="1" customWidth="1"/>
    <col min="6690" max="6690" width="8.1328125" style="23" customWidth="1"/>
    <col min="6691" max="6691" width="2.46484375" style="23" bestFit="1" customWidth="1"/>
    <col min="6692" max="6692" width="4.1328125" style="23" customWidth="1"/>
    <col min="6693" max="6698" width="3.53125" style="23" customWidth="1"/>
    <col min="6699" max="6699" width="3.86328125" style="23" customWidth="1"/>
    <col min="6700" max="6700" width="3.19921875" style="23" customWidth="1"/>
    <col min="6701" max="6701" width="4.1328125" style="23" customWidth="1"/>
    <col min="6702" max="6702" width="3.53125" style="23" customWidth="1"/>
    <col min="6703" max="6703" width="3.19921875" style="23" customWidth="1"/>
    <col min="6704" max="6705" width="3.53125" style="23" customWidth="1"/>
    <col min="6706" max="6706" width="3.19921875" style="23" customWidth="1"/>
    <col min="6707" max="6707" width="3.53125" style="23" customWidth="1"/>
    <col min="6708" max="6708" width="16.6640625" style="23" bestFit="1" customWidth="1"/>
    <col min="6709" max="6709" width="8.1328125" style="23" bestFit="1" customWidth="1"/>
    <col min="6710" max="6710" width="11.46484375" style="23" customWidth="1"/>
    <col min="6711" max="6914" width="11.46484375" style="23"/>
    <col min="6915" max="6915" width="6.46484375" style="23" customWidth="1"/>
    <col min="6916" max="6916" width="8.1328125" style="23" customWidth="1"/>
    <col min="6917" max="6917" width="2" style="23" bestFit="1" customWidth="1"/>
    <col min="6918" max="6918" width="8.1328125" style="23" customWidth="1"/>
    <col min="6919" max="6919" width="2" style="23" bestFit="1" customWidth="1"/>
    <col min="6920" max="6920" width="8.1328125" style="23" customWidth="1"/>
    <col min="6921" max="6921" width="2" style="23" bestFit="1" customWidth="1"/>
    <col min="6922" max="6922" width="8.1328125" style="23" customWidth="1"/>
    <col min="6923" max="6923" width="2" style="23" bestFit="1" customWidth="1"/>
    <col min="6924" max="6924" width="8.1328125" style="23" customWidth="1"/>
    <col min="6925" max="6925" width="2" style="23" bestFit="1" customWidth="1"/>
    <col min="6926" max="6926" width="8.1328125" style="23" customWidth="1"/>
    <col min="6927" max="6927" width="2" style="23" bestFit="1" customWidth="1"/>
    <col min="6928" max="6928" width="8.1328125" style="23" customWidth="1"/>
    <col min="6929" max="6929" width="2" style="23" bestFit="1" customWidth="1"/>
    <col min="6930" max="6930" width="8.1328125" style="23" customWidth="1"/>
    <col min="6931" max="6931" width="2" style="23" bestFit="1" customWidth="1"/>
    <col min="6932" max="6932" width="8.1328125" style="23" customWidth="1"/>
    <col min="6933" max="6933" width="2" style="23" bestFit="1" customWidth="1"/>
    <col min="6934" max="6934" width="8.1328125" style="23" customWidth="1"/>
    <col min="6935" max="6935" width="2.46484375" style="23" bestFit="1" customWidth="1"/>
    <col min="6936" max="6936" width="8.1328125" style="23" customWidth="1"/>
    <col min="6937" max="6937" width="2.46484375" style="23" bestFit="1" customWidth="1"/>
    <col min="6938" max="6938" width="8.1328125" style="23" customWidth="1"/>
    <col min="6939" max="6939" width="2.46484375" style="23" bestFit="1" customWidth="1"/>
    <col min="6940" max="6940" width="8.1328125" style="23" customWidth="1"/>
    <col min="6941" max="6941" width="2.46484375" style="23" bestFit="1" customWidth="1"/>
    <col min="6942" max="6942" width="8.1328125" style="23" customWidth="1"/>
    <col min="6943" max="6943" width="2.46484375" style="23" bestFit="1" customWidth="1"/>
    <col min="6944" max="6944" width="8.1328125" style="23" customWidth="1"/>
    <col min="6945" max="6945" width="2.46484375" style="23" bestFit="1" customWidth="1"/>
    <col min="6946" max="6946" width="8.1328125" style="23" customWidth="1"/>
    <col min="6947" max="6947" width="2.46484375" style="23" bestFit="1" customWidth="1"/>
    <col min="6948" max="6948" width="4.1328125" style="23" customWidth="1"/>
    <col min="6949" max="6954" width="3.53125" style="23" customWidth="1"/>
    <col min="6955" max="6955" width="3.86328125" style="23" customWidth="1"/>
    <col min="6956" max="6956" width="3.19921875" style="23" customWidth="1"/>
    <col min="6957" max="6957" width="4.1328125" style="23" customWidth="1"/>
    <col min="6958" max="6958" width="3.53125" style="23" customWidth="1"/>
    <col min="6959" max="6959" width="3.19921875" style="23" customWidth="1"/>
    <col min="6960" max="6961" width="3.53125" style="23" customWidth="1"/>
    <col min="6962" max="6962" width="3.19921875" style="23" customWidth="1"/>
    <col min="6963" max="6963" width="3.53125" style="23" customWidth="1"/>
    <col min="6964" max="6964" width="16.6640625" style="23" bestFit="1" customWidth="1"/>
    <col min="6965" max="6965" width="8.1328125" style="23" bestFit="1" customWidth="1"/>
    <col min="6966" max="6966" width="11.46484375" style="23" customWidth="1"/>
    <col min="6967" max="7170" width="11.46484375" style="23"/>
    <col min="7171" max="7171" width="6.46484375" style="23" customWidth="1"/>
    <col min="7172" max="7172" width="8.1328125" style="23" customWidth="1"/>
    <col min="7173" max="7173" width="2" style="23" bestFit="1" customWidth="1"/>
    <col min="7174" max="7174" width="8.1328125" style="23" customWidth="1"/>
    <col min="7175" max="7175" width="2" style="23" bestFit="1" customWidth="1"/>
    <col min="7176" max="7176" width="8.1328125" style="23" customWidth="1"/>
    <col min="7177" max="7177" width="2" style="23" bestFit="1" customWidth="1"/>
    <col min="7178" max="7178" width="8.1328125" style="23" customWidth="1"/>
    <col min="7179" max="7179" width="2" style="23" bestFit="1" customWidth="1"/>
    <col min="7180" max="7180" width="8.1328125" style="23" customWidth="1"/>
    <col min="7181" max="7181" width="2" style="23" bestFit="1" customWidth="1"/>
    <col min="7182" max="7182" width="8.1328125" style="23" customWidth="1"/>
    <col min="7183" max="7183" width="2" style="23" bestFit="1" customWidth="1"/>
    <col min="7184" max="7184" width="8.1328125" style="23" customWidth="1"/>
    <col min="7185" max="7185" width="2" style="23" bestFit="1" customWidth="1"/>
    <col min="7186" max="7186" width="8.1328125" style="23" customWidth="1"/>
    <col min="7187" max="7187" width="2" style="23" bestFit="1" customWidth="1"/>
    <col min="7188" max="7188" width="8.1328125" style="23" customWidth="1"/>
    <col min="7189" max="7189" width="2" style="23" bestFit="1" customWidth="1"/>
    <col min="7190" max="7190" width="8.1328125" style="23" customWidth="1"/>
    <col min="7191" max="7191" width="2.46484375" style="23" bestFit="1" customWidth="1"/>
    <col min="7192" max="7192" width="8.1328125" style="23" customWidth="1"/>
    <col min="7193" max="7193" width="2.46484375" style="23" bestFit="1" customWidth="1"/>
    <col min="7194" max="7194" width="8.1328125" style="23" customWidth="1"/>
    <col min="7195" max="7195" width="2.46484375" style="23" bestFit="1" customWidth="1"/>
    <col min="7196" max="7196" width="8.1328125" style="23" customWidth="1"/>
    <col min="7197" max="7197" width="2.46484375" style="23" bestFit="1" customWidth="1"/>
    <col min="7198" max="7198" width="8.1328125" style="23" customWidth="1"/>
    <col min="7199" max="7199" width="2.46484375" style="23" bestFit="1" customWidth="1"/>
    <col min="7200" max="7200" width="8.1328125" style="23" customWidth="1"/>
    <col min="7201" max="7201" width="2.46484375" style="23" bestFit="1" customWidth="1"/>
    <col min="7202" max="7202" width="8.1328125" style="23" customWidth="1"/>
    <col min="7203" max="7203" width="2.46484375" style="23" bestFit="1" customWidth="1"/>
    <col min="7204" max="7204" width="4.1328125" style="23" customWidth="1"/>
    <col min="7205" max="7210" width="3.53125" style="23" customWidth="1"/>
    <col min="7211" max="7211" width="3.86328125" style="23" customWidth="1"/>
    <col min="7212" max="7212" width="3.19921875" style="23" customWidth="1"/>
    <col min="7213" max="7213" width="4.1328125" style="23" customWidth="1"/>
    <col min="7214" max="7214" width="3.53125" style="23" customWidth="1"/>
    <col min="7215" max="7215" width="3.19921875" style="23" customWidth="1"/>
    <col min="7216" max="7217" width="3.53125" style="23" customWidth="1"/>
    <col min="7218" max="7218" width="3.19921875" style="23" customWidth="1"/>
    <col min="7219" max="7219" width="3.53125" style="23" customWidth="1"/>
    <col min="7220" max="7220" width="16.6640625" style="23" bestFit="1" customWidth="1"/>
    <col min="7221" max="7221" width="8.1328125" style="23" bestFit="1" customWidth="1"/>
    <col min="7222" max="7222" width="11.46484375" style="23" customWidth="1"/>
    <col min="7223" max="7426" width="11.46484375" style="23"/>
    <col min="7427" max="7427" width="6.46484375" style="23" customWidth="1"/>
    <col min="7428" max="7428" width="8.1328125" style="23" customWidth="1"/>
    <col min="7429" max="7429" width="2" style="23" bestFit="1" customWidth="1"/>
    <col min="7430" max="7430" width="8.1328125" style="23" customWidth="1"/>
    <col min="7431" max="7431" width="2" style="23" bestFit="1" customWidth="1"/>
    <col min="7432" max="7432" width="8.1328125" style="23" customWidth="1"/>
    <col min="7433" max="7433" width="2" style="23" bestFit="1" customWidth="1"/>
    <col min="7434" max="7434" width="8.1328125" style="23" customWidth="1"/>
    <col min="7435" max="7435" width="2" style="23" bestFit="1" customWidth="1"/>
    <col min="7436" max="7436" width="8.1328125" style="23" customWidth="1"/>
    <col min="7437" max="7437" width="2" style="23" bestFit="1" customWidth="1"/>
    <col min="7438" max="7438" width="8.1328125" style="23" customWidth="1"/>
    <col min="7439" max="7439" width="2" style="23" bestFit="1" customWidth="1"/>
    <col min="7440" max="7440" width="8.1328125" style="23" customWidth="1"/>
    <col min="7441" max="7441" width="2" style="23" bestFit="1" customWidth="1"/>
    <col min="7442" max="7442" width="8.1328125" style="23" customWidth="1"/>
    <col min="7443" max="7443" width="2" style="23" bestFit="1" customWidth="1"/>
    <col min="7444" max="7444" width="8.1328125" style="23" customWidth="1"/>
    <col min="7445" max="7445" width="2" style="23" bestFit="1" customWidth="1"/>
    <col min="7446" max="7446" width="8.1328125" style="23" customWidth="1"/>
    <col min="7447" max="7447" width="2.46484375" style="23" bestFit="1" customWidth="1"/>
    <col min="7448" max="7448" width="8.1328125" style="23" customWidth="1"/>
    <col min="7449" max="7449" width="2.46484375" style="23" bestFit="1" customWidth="1"/>
    <col min="7450" max="7450" width="8.1328125" style="23" customWidth="1"/>
    <col min="7451" max="7451" width="2.46484375" style="23" bestFit="1" customWidth="1"/>
    <col min="7452" max="7452" width="8.1328125" style="23" customWidth="1"/>
    <col min="7453" max="7453" width="2.46484375" style="23" bestFit="1" customWidth="1"/>
    <col min="7454" max="7454" width="8.1328125" style="23" customWidth="1"/>
    <col min="7455" max="7455" width="2.46484375" style="23" bestFit="1" customWidth="1"/>
    <col min="7456" max="7456" width="8.1328125" style="23" customWidth="1"/>
    <col min="7457" max="7457" width="2.46484375" style="23" bestFit="1" customWidth="1"/>
    <col min="7458" max="7458" width="8.1328125" style="23" customWidth="1"/>
    <col min="7459" max="7459" width="2.46484375" style="23" bestFit="1" customWidth="1"/>
    <col min="7460" max="7460" width="4.1328125" style="23" customWidth="1"/>
    <col min="7461" max="7466" width="3.53125" style="23" customWidth="1"/>
    <col min="7467" max="7467" width="3.86328125" style="23" customWidth="1"/>
    <col min="7468" max="7468" width="3.19921875" style="23" customWidth="1"/>
    <col min="7469" max="7469" width="4.1328125" style="23" customWidth="1"/>
    <col min="7470" max="7470" width="3.53125" style="23" customWidth="1"/>
    <col min="7471" max="7471" width="3.19921875" style="23" customWidth="1"/>
    <col min="7472" max="7473" width="3.53125" style="23" customWidth="1"/>
    <col min="7474" max="7474" width="3.19921875" style="23" customWidth="1"/>
    <col min="7475" max="7475" width="3.53125" style="23" customWidth="1"/>
    <col min="7476" max="7476" width="16.6640625" style="23" bestFit="1" customWidth="1"/>
    <col min="7477" max="7477" width="8.1328125" style="23" bestFit="1" customWidth="1"/>
    <col min="7478" max="7478" width="11.46484375" style="23" customWidth="1"/>
    <col min="7479" max="7682" width="11.46484375" style="23"/>
    <col min="7683" max="7683" width="6.46484375" style="23" customWidth="1"/>
    <col min="7684" max="7684" width="8.1328125" style="23" customWidth="1"/>
    <col min="7685" max="7685" width="2" style="23" bestFit="1" customWidth="1"/>
    <col min="7686" max="7686" width="8.1328125" style="23" customWidth="1"/>
    <col min="7687" max="7687" width="2" style="23" bestFit="1" customWidth="1"/>
    <col min="7688" max="7688" width="8.1328125" style="23" customWidth="1"/>
    <col min="7689" max="7689" width="2" style="23" bestFit="1" customWidth="1"/>
    <col min="7690" max="7690" width="8.1328125" style="23" customWidth="1"/>
    <col min="7691" max="7691" width="2" style="23" bestFit="1" customWidth="1"/>
    <col min="7692" max="7692" width="8.1328125" style="23" customWidth="1"/>
    <col min="7693" max="7693" width="2" style="23" bestFit="1" customWidth="1"/>
    <col min="7694" max="7694" width="8.1328125" style="23" customWidth="1"/>
    <col min="7695" max="7695" width="2" style="23" bestFit="1" customWidth="1"/>
    <col min="7696" max="7696" width="8.1328125" style="23" customWidth="1"/>
    <col min="7697" max="7697" width="2" style="23" bestFit="1" customWidth="1"/>
    <col min="7698" max="7698" width="8.1328125" style="23" customWidth="1"/>
    <col min="7699" max="7699" width="2" style="23" bestFit="1" customWidth="1"/>
    <col min="7700" max="7700" width="8.1328125" style="23" customWidth="1"/>
    <col min="7701" max="7701" width="2" style="23" bestFit="1" customWidth="1"/>
    <col min="7702" max="7702" width="8.1328125" style="23" customWidth="1"/>
    <col min="7703" max="7703" width="2.46484375" style="23" bestFit="1" customWidth="1"/>
    <col min="7704" max="7704" width="8.1328125" style="23" customWidth="1"/>
    <col min="7705" max="7705" width="2.46484375" style="23" bestFit="1" customWidth="1"/>
    <col min="7706" max="7706" width="8.1328125" style="23" customWidth="1"/>
    <col min="7707" max="7707" width="2.46484375" style="23" bestFit="1" customWidth="1"/>
    <col min="7708" max="7708" width="8.1328125" style="23" customWidth="1"/>
    <col min="7709" max="7709" width="2.46484375" style="23" bestFit="1" customWidth="1"/>
    <col min="7710" max="7710" width="8.1328125" style="23" customWidth="1"/>
    <col min="7711" max="7711" width="2.46484375" style="23" bestFit="1" customWidth="1"/>
    <col min="7712" max="7712" width="8.1328125" style="23" customWidth="1"/>
    <col min="7713" max="7713" width="2.46484375" style="23" bestFit="1" customWidth="1"/>
    <col min="7714" max="7714" width="8.1328125" style="23" customWidth="1"/>
    <col min="7715" max="7715" width="2.46484375" style="23" bestFit="1" customWidth="1"/>
    <col min="7716" max="7716" width="4.1328125" style="23" customWidth="1"/>
    <col min="7717" max="7722" width="3.53125" style="23" customWidth="1"/>
    <col min="7723" max="7723" width="3.86328125" style="23" customWidth="1"/>
    <col min="7724" max="7724" width="3.19921875" style="23" customWidth="1"/>
    <col min="7725" max="7725" width="4.1328125" style="23" customWidth="1"/>
    <col min="7726" max="7726" width="3.53125" style="23" customWidth="1"/>
    <col min="7727" max="7727" width="3.19921875" style="23" customWidth="1"/>
    <col min="7728" max="7729" width="3.53125" style="23" customWidth="1"/>
    <col min="7730" max="7730" width="3.19921875" style="23" customWidth="1"/>
    <col min="7731" max="7731" width="3.53125" style="23" customWidth="1"/>
    <col min="7732" max="7732" width="16.6640625" style="23" bestFit="1" customWidth="1"/>
    <col min="7733" max="7733" width="8.1328125" style="23" bestFit="1" customWidth="1"/>
    <col min="7734" max="7734" width="11.46484375" style="23" customWidth="1"/>
    <col min="7735" max="7938" width="11.46484375" style="23"/>
    <col min="7939" max="7939" width="6.46484375" style="23" customWidth="1"/>
    <col min="7940" max="7940" width="8.1328125" style="23" customWidth="1"/>
    <col min="7941" max="7941" width="2" style="23" bestFit="1" customWidth="1"/>
    <col min="7942" max="7942" width="8.1328125" style="23" customWidth="1"/>
    <col min="7943" max="7943" width="2" style="23" bestFit="1" customWidth="1"/>
    <col min="7944" max="7944" width="8.1328125" style="23" customWidth="1"/>
    <col min="7945" max="7945" width="2" style="23" bestFit="1" customWidth="1"/>
    <col min="7946" max="7946" width="8.1328125" style="23" customWidth="1"/>
    <col min="7947" max="7947" width="2" style="23" bestFit="1" customWidth="1"/>
    <col min="7948" max="7948" width="8.1328125" style="23" customWidth="1"/>
    <col min="7949" max="7949" width="2" style="23" bestFit="1" customWidth="1"/>
    <col min="7950" max="7950" width="8.1328125" style="23" customWidth="1"/>
    <col min="7951" max="7951" width="2" style="23" bestFit="1" customWidth="1"/>
    <col min="7952" max="7952" width="8.1328125" style="23" customWidth="1"/>
    <col min="7953" max="7953" width="2" style="23" bestFit="1" customWidth="1"/>
    <col min="7954" max="7954" width="8.1328125" style="23" customWidth="1"/>
    <col min="7955" max="7955" width="2" style="23" bestFit="1" customWidth="1"/>
    <col min="7956" max="7956" width="8.1328125" style="23" customWidth="1"/>
    <col min="7957" max="7957" width="2" style="23" bestFit="1" customWidth="1"/>
    <col min="7958" max="7958" width="8.1328125" style="23" customWidth="1"/>
    <col min="7959" max="7959" width="2.46484375" style="23" bestFit="1" customWidth="1"/>
    <col min="7960" max="7960" width="8.1328125" style="23" customWidth="1"/>
    <col min="7961" max="7961" width="2.46484375" style="23" bestFit="1" customWidth="1"/>
    <col min="7962" max="7962" width="8.1328125" style="23" customWidth="1"/>
    <col min="7963" max="7963" width="2.46484375" style="23" bestFit="1" customWidth="1"/>
    <col min="7964" max="7964" width="8.1328125" style="23" customWidth="1"/>
    <col min="7965" max="7965" width="2.46484375" style="23" bestFit="1" customWidth="1"/>
    <col min="7966" max="7966" width="8.1328125" style="23" customWidth="1"/>
    <col min="7967" max="7967" width="2.46484375" style="23" bestFit="1" customWidth="1"/>
    <col min="7968" max="7968" width="8.1328125" style="23" customWidth="1"/>
    <col min="7969" max="7969" width="2.46484375" style="23" bestFit="1" customWidth="1"/>
    <col min="7970" max="7970" width="8.1328125" style="23" customWidth="1"/>
    <col min="7971" max="7971" width="2.46484375" style="23" bestFit="1" customWidth="1"/>
    <col min="7972" max="7972" width="4.1328125" style="23" customWidth="1"/>
    <col min="7973" max="7978" width="3.53125" style="23" customWidth="1"/>
    <col min="7979" max="7979" width="3.86328125" style="23" customWidth="1"/>
    <col min="7980" max="7980" width="3.19921875" style="23" customWidth="1"/>
    <col min="7981" max="7981" width="4.1328125" style="23" customWidth="1"/>
    <col min="7982" max="7982" width="3.53125" style="23" customWidth="1"/>
    <col min="7983" max="7983" width="3.19921875" style="23" customWidth="1"/>
    <col min="7984" max="7985" width="3.53125" style="23" customWidth="1"/>
    <col min="7986" max="7986" width="3.19921875" style="23" customWidth="1"/>
    <col min="7987" max="7987" width="3.53125" style="23" customWidth="1"/>
    <col min="7988" max="7988" width="16.6640625" style="23" bestFit="1" customWidth="1"/>
    <col min="7989" max="7989" width="8.1328125" style="23" bestFit="1" customWidth="1"/>
    <col min="7990" max="7990" width="11.46484375" style="23" customWidth="1"/>
    <col min="7991" max="8194" width="11.46484375" style="23"/>
    <col min="8195" max="8195" width="6.46484375" style="23" customWidth="1"/>
    <col min="8196" max="8196" width="8.1328125" style="23" customWidth="1"/>
    <col min="8197" max="8197" width="2" style="23" bestFit="1" customWidth="1"/>
    <col min="8198" max="8198" width="8.1328125" style="23" customWidth="1"/>
    <col min="8199" max="8199" width="2" style="23" bestFit="1" customWidth="1"/>
    <col min="8200" max="8200" width="8.1328125" style="23" customWidth="1"/>
    <col min="8201" max="8201" width="2" style="23" bestFit="1" customWidth="1"/>
    <col min="8202" max="8202" width="8.1328125" style="23" customWidth="1"/>
    <col min="8203" max="8203" width="2" style="23" bestFit="1" customWidth="1"/>
    <col min="8204" max="8204" width="8.1328125" style="23" customWidth="1"/>
    <col min="8205" max="8205" width="2" style="23" bestFit="1" customWidth="1"/>
    <col min="8206" max="8206" width="8.1328125" style="23" customWidth="1"/>
    <col min="8207" max="8207" width="2" style="23" bestFit="1" customWidth="1"/>
    <col min="8208" max="8208" width="8.1328125" style="23" customWidth="1"/>
    <col min="8209" max="8209" width="2" style="23" bestFit="1" customWidth="1"/>
    <col min="8210" max="8210" width="8.1328125" style="23" customWidth="1"/>
    <col min="8211" max="8211" width="2" style="23" bestFit="1" customWidth="1"/>
    <col min="8212" max="8212" width="8.1328125" style="23" customWidth="1"/>
    <col min="8213" max="8213" width="2" style="23" bestFit="1" customWidth="1"/>
    <col min="8214" max="8214" width="8.1328125" style="23" customWidth="1"/>
    <col min="8215" max="8215" width="2.46484375" style="23" bestFit="1" customWidth="1"/>
    <col min="8216" max="8216" width="8.1328125" style="23" customWidth="1"/>
    <col min="8217" max="8217" width="2.46484375" style="23" bestFit="1" customWidth="1"/>
    <col min="8218" max="8218" width="8.1328125" style="23" customWidth="1"/>
    <col min="8219" max="8219" width="2.46484375" style="23" bestFit="1" customWidth="1"/>
    <col min="8220" max="8220" width="8.1328125" style="23" customWidth="1"/>
    <col min="8221" max="8221" width="2.46484375" style="23" bestFit="1" customWidth="1"/>
    <col min="8222" max="8222" width="8.1328125" style="23" customWidth="1"/>
    <col min="8223" max="8223" width="2.46484375" style="23" bestFit="1" customWidth="1"/>
    <col min="8224" max="8224" width="8.1328125" style="23" customWidth="1"/>
    <col min="8225" max="8225" width="2.46484375" style="23" bestFit="1" customWidth="1"/>
    <col min="8226" max="8226" width="8.1328125" style="23" customWidth="1"/>
    <col min="8227" max="8227" width="2.46484375" style="23" bestFit="1" customWidth="1"/>
    <col min="8228" max="8228" width="4.1328125" style="23" customWidth="1"/>
    <col min="8229" max="8234" width="3.53125" style="23" customWidth="1"/>
    <col min="8235" max="8235" width="3.86328125" style="23" customWidth="1"/>
    <col min="8236" max="8236" width="3.19921875" style="23" customWidth="1"/>
    <col min="8237" max="8237" width="4.1328125" style="23" customWidth="1"/>
    <col min="8238" max="8238" width="3.53125" style="23" customWidth="1"/>
    <col min="8239" max="8239" width="3.19921875" style="23" customWidth="1"/>
    <col min="8240" max="8241" width="3.53125" style="23" customWidth="1"/>
    <col min="8242" max="8242" width="3.19921875" style="23" customWidth="1"/>
    <col min="8243" max="8243" width="3.53125" style="23" customWidth="1"/>
    <col min="8244" max="8244" width="16.6640625" style="23" bestFit="1" customWidth="1"/>
    <col min="8245" max="8245" width="8.1328125" style="23" bestFit="1" customWidth="1"/>
    <col min="8246" max="8246" width="11.46484375" style="23" customWidth="1"/>
    <col min="8247" max="8450" width="11.46484375" style="23"/>
    <col min="8451" max="8451" width="6.46484375" style="23" customWidth="1"/>
    <col min="8452" max="8452" width="8.1328125" style="23" customWidth="1"/>
    <col min="8453" max="8453" width="2" style="23" bestFit="1" customWidth="1"/>
    <col min="8454" max="8454" width="8.1328125" style="23" customWidth="1"/>
    <col min="8455" max="8455" width="2" style="23" bestFit="1" customWidth="1"/>
    <col min="8456" max="8456" width="8.1328125" style="23" customWidth="1"/>
    <col min="8457" max="8457" width="2" style="23" bestFit="1" customWidth="1"/>
    <col min="8458" max="8458" width="8.1328125" style="23" customWidth="1"/>
    <col min="8459" max="8459" width="2" style="23" bestFit="1" customWidth="1"/>
    <col min="8460" max="8460" width="8.1328125" style="23" customWidth="1"/>
    <col min="8461" max="8461" width="2" style="23" bestFit="1" customWidth="1"/>
    <col min="8462" max="8462" width="8.1328125" style="23" customWidth="1"/>
    <col min="8463" max="8463" width="2" style="23" bestFit="1" customWidth="1"/>
    <col min="8464" max="8464" width="8.1328125" style="23" customWidth="1"/>
    <col min="8465" max="8465" width="2" style="23" bestFit="1" customWidth="1"/>
    <col min="8466" max="8466" width="8.1328125" style="23" customWidth="1"/>
    <col min="8467" max="8467" width="2" style="23" bestFit="1" customWidth="1"/>
    <col min="8468" max="8468" width="8.1328125" style="23" customWidth="1"/>
    <col min="8469" max="8469" width="2" style="23" bestFit="1" customWidth="1"/>
    <col min="8470" max="8470" width="8.1328125" style="23" customWidth="1"/>
    <col min="8471" max="8471" width="2.46484375" style="23" bestFit="1" customWidth="1"/>
    <col min="8472" max="8472" width="8.1328125" style="23" customWidth="1"/>
    <col min="8473" max="8473" width="2.46484375" style="23" bestFit="1" customWidth="1"/>
    <col min="8474" max="8474" width="8.1328125" style="23" customWidth="1"/>
    <col min="8475" max="8475" width="2.46484375" style="23" bestFit="1" customWidth="1"/>
    <col min="8476" max="8476" width="8.1328125" style="23" customWidth="1"/>
    <col min="8477" max="8477" width="2.46484375" style="23" bestFit="1" customWidth="1"/>
    <col min="8478" max="8478" width="8.1328125" style="23" customWidth="1"/>
    <col min="8479" max="8479" width="2.46484375" style="23" bestFit="1" customWidth="1"/>
    <col min="8480" max="8480" width="8.1328125" style="23" customWidth="1"/>
    <col min="8481" max="8481" width="2.46484375" style="23" bestFit="1" customWidth="1"/>
    <col min="8482" max="8482" width="8.1328125" style="23" customWidth="1"/>
    <col min="8483" max="8483" width="2.46484375" style="23" bestFit="1" customWidth="1"/>
    <col min="8484" max="8484" width="4.1328125" style="23" customWidth="1"/>
    <col min="8485" max="8490" width="3.53125" style="23" customWidth="1"/>
    <col min="8491" max="8491" width="3.86328125" style="23" customWidth="1"/>
    <col min="8492" max="8492" width="3.19921875" style="23" customWidth="1"/>
    <col min="8493" max="8493" width="4.1328125" style="23" customWidth="1"/>
    <col min="8494" max="8494" width="3.53125" style="23" customWidth="1"/>
    <col min="8495" max="8495" width="3.19921875" style="23" customWidth="1"/>
    <col min="8496" max="8497" width="3.53125" style="23" customWidth="1"/>
    <col min="8498" max="8498" width="3.19921875" style="23" customWidth="1"/>
    <col min="8499" max="8499" width="3.53125" style="23" customWidth="1"/>
    <col min="8500" max="8500" width="16.6640625" style="23" bestFit="1" customWidth="1"/>
    <col min="8501" max="8501" width="8.1328125" style="23" bestFit="1" customWidth="1"/>
    <col min="8502" max="8502" width="11.46484375" style="23" customWidth="1"/>
    <col min="8503" max="8706" width="11.46484375" style="23"/>
    <col min="8707" max="8707" width="6.46484375" style="23" customWidth="1"/>
    <col min="8708" max="8708" width="8.1328125" style="23" customWidth="1"/>
    <col min="8709" max="8709" width="2" style="23" bestFit="1" customWidth="1"/>
    <col min="8710" max="8710" width="8.1328125" style="23" customWidth="1"/>
    <col min="8711" max="8711" width="2" style="23" bestFit="1" customWidth="1"/>
    <col min="8712" max="8712" width="8.1328125" style="23" customWidth="1"/>
    <col min="8713" max="8713" width="2" style="23" bestFit="1" customWidth="1"/>
    <col min="8714" max="8714" width="8.1328125" style="23" customWidth="1"/>
    <col min="8715" max="8715" width="2" style="23" bestFit="1" customWidth="1"/>
    <col min="8716" max="8716" width="8.1328125" style="23" customWidth="1"/>
    <col min="8717" max="8717" width="2" style="23" bestFit="1" customWidth="1"/>
    <col min="8718" max="8718" width="8.1328125" style="23" customWidth="1"/>
    <col min="8719" max="8719" width="2" style="23" bestFit="1" customWidth="1"/>
    <col min="8720" max="8720" width="8.1328125" style="23" customWidth="1"/>
    <col min="8721" max="8721" width="2" style="23" bestFit="1" customWidth="1"/>
    <col min="8722" max="8722" width="8.1328125" style="23" customWidth="1"/>
    <col min="8723" max="8723" width="2" style="23" bestFit="1" customWidth="1"/>
    <col min="8724" max="8724" width="8.1328125" style="23" customWidth="1"/>
    <col min="8725" max="8725" width="2" style="23" bestFit="1" customWidth="1"/>
    <col min="8726" max="8726" width="8.1328125" style="23" customWidth="1"/>
    <col min="8727" max="8727" width="2.46484375" style="23" bestFit="1" customWidth="1"/>
    <col min="8728" max="8728" width="8.1328125" style="23" customWidth="1"/>
    <col min="8729" max="8729" width="2.46484375" style="23" bestFit="1" customWidth="1"/>
    <col min="8730" max="8730" width="8.1328125" style="23" customWidth="1"/>
    <col min="8731" max="8731" width="2.46484375" style="23" bestFit="1" customWidth="1"/>
    <col min="8732" max="8732" width="8.1328125" style="23" customWidth="1"/>
    <col min="8733" max="8733" width="2.46484375" style="23" bestFit="1" customWidth="1"/>
    <col min="8734" max="8734" width="8.1328125" style="23" customWidth="1"/>
    <col min="8735" max="8735" width="2.46484375" style="23" bestFit="1" customWidth="1"/>
    <col min="8736" max="8736" width="8.1328125" style="23" customWidth="1"/>
    <col min="8737" max="8737" width="2.46484375" style="23" bestFit="1" customWidth="1"/>
    <col min="8738" max="8738" width="8.1328125" style="23" customWidth="1"/>
    <col min="8739" max="8739" width="2.46484375" style="23" bestFit="1" customWidth="1"/>
    <col min="8740" max="8740" width="4.1328125" style="23" customWidth="1"/>
    <col min="8741" max="8746" width="3.53125" style="23" customWidth="1"/>
    <col min="8747" max="8747" width="3.86328125" style="23" customWidth="1"/>
    <col min="8748" max="8748" width="3.19921875" style="23" customWidth="1"/>
    <col min="8749" max="8749" width="4.1328125" style="23" customWidth="1"/>
    <col min="8750" max="8750" width="3.53125" style="23" customWidth="1"/>
    <col min="8751" max="8751" width="3.19921875" style="23" customWidth="1"/>
    <col min="8752" max="8753" width="3.53125" style="23" customWidth="1"/>
    <col min="8754" max="8754" width="3.19921875" style="23" customWidth="1"/>
    <col min="8755" max="8755" width="3.53125" style="23" customWidth="1"/>
    <col min="8756" max="8756" width="16.6640625" style="23" bestFit="1" customWidth="1"/>
    <col min="8757" max="8757" width="8.1328125" style="23" bestFit="1" customWidth="1"/>
    <col min="8758" max="8758" width="11.46484375" style="23" customWidth="1"/>
    <col min="8759" max="8962" width="11.46484375" style="23"/>
    <col min="8963" max="8963" width="6.46484375" style="23" customWidth="1"/>
    <col min="8964" max="8964" width="8.1328125" style="23" customWidth="1"/>
    <col min="8965" max="8965" width="2" style="23" bestFit="1" customWidth="1"/>
    <col min="8966" max="8966" width="8.1328125" style="23" customWidth="1"/>
    <col min="8967" max="8967" width="2" style="23" bestFit="1" customWidth="1"/>
    <col min="8968" max="8968" width="8.1328125" style="23" customWidth="1"/>
    <col min="8969" max="8969" width="2" style="23" bestFit="1" customWidth="1"/>
    <col min="8970" max="8970" width="8.1328125" style="23" customWidth="1"/>
    <col min="8971" max="8971" width="2" style="23" bestFit="1" customWidth="1"/>
    <col min="8972" max="8972" width="8.1328125" style="23" customWidth="1"/>
    <col min="8973" max="8973" width="2" style="23" bestFit="1" customWidth="1"/>
    <col min="8974" max="8974" width="8.1328125" style="23" customWidth="1"/>
    <col min="8975" max="8975" width="2" style="23" bestFit="1" customWidth="1"/>
    <col min="8976" max="8976" width="8.1328125" style="23" customWidth="1"/>
    <col min="8977" max="8977" width="2" style="23" bestFit="1" customWidth="1"/>
    <col min="8978" max="8978" width="8.1328125" style="23" customWidth="1"/>
    <col min="8979" max="8979" width="2" style="23" bestFit="1" customWidth="1"/>
    <col min="8980" max="8980" width="8.1328125" style="23" customWidth="1"/>
    <col min="8981" max="8981" width="2" style="23" bestFit="1" customWidth="1"/>
    <col min="8982" max="8982" width="8.1328125" style="23" customWidth="1"/>
    <col min="8983" max="8983" width="2.46484375" style="23" bestFit="1" customWidth="1"/>
    <col min="8984" max="8984" width="8.1328125" style="23" customWidth="1"/>
    <col min="8985" max="8985" width="2.46484375" style="23" bestFit="1" customWidth="1"/>
    <col min="8986" max="8986" width="8.1328125" style="23" customWidth="1"/>
    <col min="8987" max="8987" width="2.46484375" style="23" bestFit="1" customWidth="1"/>
    <col min="8988" max="8988" width="8.1328125" style="23" customWidth="1"/>
    <col min="8989" max="8989" width="2.46484375" style="23" bestFit="1" customWidth="1"/>
    <col min="8990" max="8990" width="8.1328125" style="23" customWidth="1"/>
    <col min="8991" max="8991" width="2.46484375" style="23" bestFit="1" customWidth="1"/>
    <col min="8992" max="8992" width="8.1328125" style="23" customWidth="1"/>
    <col min="8993" max="8993" width="2.46484375" style="23" bestFit="1" customWidth="1"/>
    <col min="8994" max="8994" width="8.1328125" style="23" customWidth="1"/>
    <col min="8995" max="8995" width="2.46484375" style="23" bestFit="1" customWidth="1"/>
    <col min="8996" max="8996" width="4.1328125" style="23" customWidth="1"/>
    <col min="8997" max="9002" width="3.53125" style="23" customWidth="1"/>
    <col min="9003" max="9003" width="3.86328125" style="23" customWidth="1"/>
    <col min="9004" max="9004" width="3.19921875" style="23" customWidth="1"/>
    <col min="9005" max="9005" width="4.1328125" style="23" customWidth="1"/>
    <col min="9006" max="9006" width="3.53125" style="23" customWidth="1"/>
    <col min="9007" max="9007" width="3.19921875" style="23" customWidth="1"/>
    <col min="9008" max="9009" width="3.53125" style="23" customWidth="1"/>
    <col min="9010" max="9010" width="3.19921875" style="23" customWidth="1"/>
    <col min="9011" max="9011" width="3.53125" style="23" customWidth="1"/>
    <col min="9012" max="9012" width="16.6640625" style="23" bestFit="1" customWidth="1"/>
    <col min="9013" max="9013" width="8.1328125" style="23" bestFit="1" customWidth="1"/>
    <col min="9014" max="9014" width="11.46484375" style="23" customWidth="1"/>
    <col min="9015" max="9218" width="11.46484375" style="23"/>
    <col min="9219" max="9219" width="6.46484375" style="23" customWidth="1"/>
    <col min="9220" max="9220" width="8.1328125" style="23" customWidth="1"/>
    <col min="9221" max="9221" width="2" style="23" bestFit="1" customWidth="1"/>
    <col min="9222" max="9222" width="8.1328125" style="23" customWidth="1"/>
    <col min="9223" max="9223" width="2" style="23" bestFit="1" customWidth="1"/>
    <col min="9224" max="9224" width="8.1328125" style="23" customWidth="1"/>
    <col min="9225" max="9225" width="2" style="23" bestFit="1" customWidth="1"/>
    <col min="9226" max="9226" width="8.1328125" style="23" customWidth="1"/>
    <col min="9227" max="9227" width="2" style="23" bestFit="1" customWidth="1"/>
    <col min="9228" max="9228" width="8.1328125" style="23" customWidth="1"/>
    <col min="9229" max="9229" width="2" style="23" bestFit="1" customWidth="1"/>
    <col min="9230" max="9230" width="8.1328125" style="23" customWidth="1"/>
    <col min="9231" max="9231" width="2" style="23" bestFit="1" customWidth="1"/>
    <col min="9232" max="9232" width="8.1328125" style="23" customWidth="1"/>
    <col min="9233" max="9233" width="2" style="23" bestFit="1" customWidth="1"/>
    <col min="9234" max="9234" width="8.1328125" style="23" customWidth="1"/>
    <col min="9235" max="9235" width="2" style="23" bestFit="1" customWidth="1"/>
    <col min="9236" max="9236" width="8.1328125" style="23" customWidth="1"/>
    <col min="9237" max="9237" width="2" style="23" bestFit="1" customWidth="1"/>
    <col min="9238" max="9238" width="8.1328125" style="23" customWidth="1"/>
    <col min="9239" max="9239" width="2.46484375" style="23" bestFit="1" customWidth="1"/>
    <col min="9240" max="9240" width="8.1328125" style="23" customWidth="1"/>
    <col min="9241" max="9241" width="2.46484375" style="23" bestFit="1" customWidth="1"/>
    <col min="9242" max="9242" width="8.1328125" style="23" customWidth="1"/>
    <col min="9243" max="9243" width="2.46484375" style="23" bestFit="1" customWidth="1"/>
    <col min="9244" max="9244" width="8.1328125" style="23" customWidth="1"/>
    <col min="9245" max="9245" width="2.46484375" style="23" bestFit="1" customWidth="1"/>
    <col min="9246" max="9246" width="8.1328125" style="23" customWidth="1"/>
    <col min="9247" max="9247" width="2.46484375" style="23" bestFit="1" customWidth="1"/>
    <col min="9248" max="9248" width="8.1328125" style="23" customWidth="1"/>
    <col min="9249" max="9249" width="2.46484375" style="23" bestFit="1" customWidth="1"/>
    <col min="9250" max="9250" width="8.1328125" style="23" customWidth="1"/>
    <col min="9251" max="9251" width="2.46484375" style="23" bestFit="1" customWidth="1"/>
    <col min="9252" max="9252" width="4.1328125" style="23" customWidth="1"/>
    <col min="9253" max="9258" width="3.53125" style="23" customWidth="1"/>
    <col min="9259" max="9259" width="3.86328125" style="23" customWidth="1"/>
    <col min="9260" max="9260" width="3.19921875" style="23" customWidth="1"/>
    <col min="9261" max="9261" width="4.1328125" style="23" customWidth="1"/>
    <col min="9262" max="9262" width="3.53125" style="23" customWidth="1"/>
    <col min="9263" max="9263" width="3.19921875" style="23" customWidth="1"/>
    <col min="9264" max="9265" width="3.53125" style="23" customWidth="1"/>
    <col min="9266" max="9266" width="3.19921875" style="23" customWidth="1"/>
    <col min="9267" max="9267" width="3.53125" style="23" customWidth="1"/>
    <col min="9268" max="9268" width="16.6640625" style="23" bestFit="1" customWidth="1"/>
    <col min="9269" max="9269" width="8.1328125" style="23" bestFit="1" customWidth="1"/>
    <col min="9270" max="9270" width="11.46484375" style="23" customWidth="1"/>
    <col min="9271" max="9474" width="11.46484375" style="23"/>
    <col min="9475" max="9475" width="6.46484375" style="23" customWidth="1"/>
    <col min="9476" max="9476" width="8.1328125" style="23" customWidth="1"/>
    <col min="9477" max="9477" width="2" style="23" bestFit="1" customWidth="1"/>
    <col min="9478" max="9478" width="8.1328125" style="23" customWidth="1"/>
    <col min="9479" max="9479" width="2" style="23" bestFit="1" customWidth="1"/>
    <col min="9480" max="9480" width="8.1328125" style="23" customWidth="1"/>
    <col min="9481" max="9481" width="2" style="23" bestFit="1" customWidth="1"/>
    <col min="9482" max="9482" width="8.1328125" style="23" customWidth="1"/>
    <col min="9483" max="9483" width="2" style="23" bestFit="1" customWidth="1"/>
    <col min="9484" max="9484" width="8.1328125" style="23" customWidth="1"/>
    <col min="9485" max="9485" width="2" style="23" bestFit="1" customWidth="1"/>
    <col min="9486" max="9486" width="8.1328125" style="23" customWidth="1"/>
    <col min="9487" max="9487" width="2" style="23" bestFit="1" customWidth="1"/>
    <col min="9488" max="9488" width="8.1328125" style="23" customWidth="1"/>
    <col min="9489" max="9489" width="2" style="23" bestFit="1" customWidth="1"/>
    <col min="9490" max="9490" width="8.1328125" style="23" customWidth="1"/>
    <col min="9491" max="9491" width="2" style="23" bestFit="1" customWidth="1"/>
    <col min="9492" max="9492" width="8.1328125" style="23" customWidth="1"/>
    <col min="9493" max="9493" width="2" style="23" bestFit="1" customWidth="1"/>
    <col min="9494" max="9494" width="8.1328125" style="23" customWidth="1"/>
    <col min="9495" max="9495" width="2.46484375" style="23" bestFit="1" customWidth="1"/>
    <col min="9496" max="9496" width="8.1328125" style="23" customWidth="1"/>
    <col min="9497" max="9497" width="2.46484375" style="23" bestFit="1" customWidth="1"/>
    <col min="9498" max="9498" width="8.1328125" style="23" customWidth="1"/>
    <col min="9499" max="9499" width="2.46484375" style="23" bestFit="1" customWidth="1"/>
    <col min="9500" max="9500" width="8.1328125" style="23" customWidth="1"/>
    <col min="9501" max="9501" width="2.46484375" style="23" bestFit="1" customWidth="1"/>
    <col min="9502" max="9502" width="8.1328125" style="23" customWidth="1"/>
    <col min="9503" max="9503" width="2.46484375" style="23" bestFit="1" customWidth="1"/>
    <col min="9504" max="9504" width="8.1328125" style="23" customWidth="1"/>
    <col min="9505" max="9505" width="2.46484375" style="23" bestFit="1" customWidth="1"/>
    <col min="9506" max="9506" width="8.1328125" style="23" customWidth="1"/>
    <col min="9507" max="9507" width="2.46484375" style="23" bestFit="1" customWidth="1"/>
    <col min="9508" max="9508" width="4.1328125" style="23" customWidth="1"/>
    <col min="9509" max="9514" width="3.53125" style="23" customWidth="1"/>
    <col min="9515" max="9515" width="3.86328125" style="23" customWidth="1"/>
    <col min="9516" max="9516" width="3.19921875" style="23" customWidth="1"/>
    <col min="9517" max="9517" width="4.1328125" style="23" customWidth="1"/>
    <col min="9518" max="9518" width="3.53125" style="23" customWidth="1"/>
    <col min="9519" max="9519" width="3.19921875" style="23" customWidth="1"/>
    <col min="9520" max="9521" width="3.53125" style="23" customWidth="1"/>
    <col min="9522" max="9522" width="3.19921875" style="23" customWidth="1"/>
    <col min="9523" max="9523" width="3.53125" style="23" customWidth="1"/>
    <col min="9524" max="9524" width="16.6640625" style="23" bestFit="1" customWidth="1"/>
    <col min="9525" max="9525" width="8.1328125" style="23" bestFit="1" customWidth="1"/>
    <col min="9526" max="9526" width="11.46484375" style="23" customWidth="1"/>
    <col min="9527" max="9730" width="11.46484375" style="23"/>
    <col min="9731" max="9731" width="6.46484375" style="23" customWidth="1"/>
    <col min="9732" max="9732" width="8.1328125" style="23" customWidth="1"/>
    <col min="9733" max="9733" width="2" style="23" bestFit="1" customWidth="1"/>
    <col min="9734" max="9734" width="8.1328125" style="23" customWidth="1"/>
    <col min="9735" max="9735" width="2" style="23" bestFit="1" customWidth="1"/>
    <col min="9736" max="9736" width="8.1328125" style="23" customWidth="1"/>
    <col min="9737" max="9737" width="2" style="23" bestFit="1" customWidth="1"/>
    <col min="9738" max="9738" width="8.1328125" style="23" customWidth="1"/>
    <col min="9739" max="9739" width="2" style="23" bestFit="1" customWidth="1"/>
    <col min="9740" max="9740" width="8.1328125" style="23" customWidth="1"/>
    <col min="9741" max="9741" width="2" style="23" bestFit="1" customWidth="1"/>
    <col min="9742" max="9742" width="8.1328125" style="23" customWidth="1"/>
    <col min="9743" max="9743" width="2" style="23" bestFit="1" customWidth="1"/>
    <col min="9744" max="9744" width="8.1328125" style="23" customWidth="1"/>
    <col min="9745" max="9745" width="2" style="23" bestFit="1" customWidth="1"/>
    <col min="9746" max="9746" width="8.1328125" style="23" customWidth="1"/>
    <col min="9747" max="9747" width="2" style="23" bestFit="1" customWidth="1"/>
    <col min="9748" max="9748" width="8.1328125" style="23" customWidth="1"/>
    <col min="9749" max="9749" width="2" style="23" bestFit="1" customWidth="1"/>
    <col min="9750" max="9750" width="8.1328125" style="23" customWidth="1"/>
    <col min="9751" max="9751" width="2.46484375" style="23" bestFit="1" customWidth="1"/>
    <col min="9752" max="9752" width="8.1328125" style="23" customWidth="1"/>
    <col min="9753" max="9753" width="2.46484375" style="23" bestFit="1" customWidth="1"/>
    <col min="9754" max="9754" width="8.1328125" style="23" customWidth="1"/>
    <col min="9755" max="9755" width="2.46484375" style="23" bestFit="1" customWidth="1"/>
    <col min="9756" max="9756" width="8.1328125" style="23" customWidth="1"/>
    <col min="9757" max="9757" width="2.46484375" style="23" bestFit="1" customWidth="1"/>
    <col min="9758" max="9758" width="8.1328125" style="23" customWidth="1"/>
    <col min="9759" max="9759" width="2.46484375" style="23" bestFit="1" customWidth="1"/>
    <col min="9760" max="9760" width="8.1328125" style="23" customWidth="1"/>
    <col min="9761" max="9761" width="2.46484375" style="23" bestFit="1" customWidth="1"/>
    <col min="9762" max="9762" width="8.1328125" style="23" customWidth="1"/>
    <col min="9763" max="9763" width="2.46484375" style="23" bestFit="1" customWidth="1"/>
    <col min="9764" max="9764" width="4.1328125" style="23" customWidth="1"/>
    <col min="9765" max="9770" width="3.53125" style="23" customWidth="1"/>
    <col min="9771" max="9771" width="3.86328125" style="23" customWidth="1"/>
    <col min="9772" max="9772" width="3.19921875" style="23" customWidth="1"/>
    <col min="9773" max="9773" width="4.1328125" style="23" customWidth="1"/>
    <col min="9774" max="9774" width="3.53125" style="23" customWidth="1"/>
    <col min="9775" max="9775" width="3.19921875" style="23" customWidth="1"/>
    <col min="9776" max="9777" width="3.53125" style="23" customWidth="1"/>
    <col min="9778" max="9778" width="3.19921875" style="23" customWidth="1"/>
    <col min="9779" max="9779" width="3.53125" style="23" customWidth="1"/>
    <col min="9780" max="9780" width="16.6640625" style="23" bestFit="1" customWidth="1"/>
    <col min="9781" max="9781" width="8.1328125" style="23" bestFit="1" customWidth="1"/>
    <col min="9782" max="9782" width="11.46484375" style="23" customWidth="1"/>
    <col min="9783" max="9986" width="11.46484375" style="23"/>
    <col min="9987" max="9987" width="6.46484375" style="23" customWidth="1"/>
    <col min="9988" max="9988" width="8.1328125" style="23" customWidth="1"/>
    <col min="9989" max="9989" width="2" style="23" bestFit="1" customWidth="1"/>
    <col min="9990" max="9990" width="8.1328125" style="23" customWidth="1"/>
    <col min="9991" max="9991" width="2" style="23" bestFit="1" customWidth="1"/>
    <col min="9992" max="9992" width="8.1328125" style="23" customWidth="1"/>
    <col min="9993" max="9993" width="2" style="23" bestFit="1" customWidth="1"/>
    <col min="9994" max="9994" width="8.1328125" style="23" customWidth="1"/>
    <col min="9995" max="9995" width="2" style="23" bestFit="1" customWidth="1"/>
    <col min="9996" max="9996" width="8.1328125" style="23" customWidth="1"/>
    <col min="9997" max="9997" width="2" style="23" bestFit="1" customWidth="1"/>
    <col min="9998" max="9998" width="8.1328125" style="23" customWidth="1"/>
    <col min="9999" max="9999" width="2" style="23" bestFit="1" customWidth="1"/>
    <col min="10000" max="10000" width="8.1328125" style="23" customWidth="1"/>
    <col min="10001" max="10001" width="2" style="23" bestFit="1" customWidth="1"/>
    <col min="10002" max="10002" width="8.1328125" style="23" customWidth="1"/>
    <col min="10003" max="10003" width="2" style="23" bestFit="1" customWidth="1"/>
    <col min="10004" max="10004" width="8.1328125" style="23" customWidth="1"/>
    <col min="10005" max="10005" width="2" style="23" bestFit="1" customWidth="1"/>
    <col min="10006" max="10006" width="8.1328125" style="23" customWidth="1"/>
    <col min="10007" max="10007" width="2.46484375" style="23" bestFit="1" customWidth="1"/>
    <col min="10008" max="10008" width="8.1328125" style="23" customWidth="1"/>
    <col min="10009" max="10009" width="2.46484375" style="23" bestFit="1" customWidth="1"/>
    <col min="10010" max="10010" width="8.1328125" style="23" customWidth="1"/>
    <col min="10011" max="10011" width="2.46484375" style="23" bestFit="1" customWidth="1"/>
    <col min="10012" max="10012" width="8.1328125" style="23" customWidth="1"/>
    <col min="10013" max="10013" width="2.46484375" style="23" bestFit="1" customWidth="1"/>
    <col min="10014" max="10014" width="8.1328125" style="23" customWidth="1"/>
    <col min="10015" max="10015" width="2.46484375" style="23" bestFit="1" customWidth="1"/>
    <col min="10016" max="10016" width="8.1328125" style="23" customWidth="1"/>
    <col min="10017" max="10017" width="2.46484375" style="23" bestFit="1" customWidth="1"/>
    <col min="10018" max="10018" width="8.1328125" style="23" customWidth="1"/>
    <col min="10019" max="10019" width="2.46484375" style="23" bestFit="1" customWidth="1"/>
    <col min="10020" max="10020" width="4.1328125" style="23" customWidth="1"/>
    <col min="10021" max="10026" width="3.53125" style="23" customWidth="1"/>
    <col min="10027" max="10027" width="3.86328125" style="23" customWidth="1"/>
    <col min="10028" max="10028" width="3.19921875" style="23" customWidth="1"/>
    <col min="10029" max="10029" width="4.1328125" style="23" customWidth="1"/>
    <col min="10030" max="10030" width="3.53125" style="23" customWidth="1"/>
    <col min="10031" max="10031" width="3.19921875" style="23" customWidth="1"/>
    <col min="10032" max="10033" width="3.53125" style="23" customWidth="1"/>
    <col min="10034" max="10034" width="3.19921875" style="23" customWidth="1"/>
    <col min="10035" max="10035" width="3.53125" style="23" customWidth="1"/>
    <col min="10036" max="10036" width="16.6640625" style="23" bestFit="1" customWidth="1"/>
    <col min="10037" max="10037" width="8.1328125" style="23" bestFit="1" customWidth="1"/>
    <col min="10038" max="10038" width="11.46484375" style="23" customWidth="1"/>
    <col min="10039" max="10242" width="11.46484375" style="23"/>
    <col min="10243" max="10243" width="6.46484375" style="23" customWidth="1"/>
    <col min="10244" max="10244" width="8.1328125" style="23" customWidth="1"/>
    <col min="10245" max="10245" width="2" style="23" bestFit="1" customWidth="1"/>
    <col min="10246" max="10246" width="8.1328125" style="23" customWidth="1"/>
    <col min="10247" max="10247" width="2" style="23" bestFit="1" customWidth="1"/>
    <col min="10248" max="10248" width="8.1328125" style="23" customWidth="1"/>
    <col min="10249" max="10249" width="2" style="23" bestFit="1" customWidth="1"/>
    <col min="10250" max="10250" width="8.1328125" style="23" customWidth="1"/>
    <col min="10251" max="10251" width="2" style="23" bestFit="1" customWidth="1"/>
    <col min="10252" max="10252" width="8.1328125" style="23" customWidth="1"/>
    <col min="10253" max="10253" width="2" style="23" bestFit="1" customWidth="1"/>
    <col min="10254" max="10254" width="8.1328125" style="23" customWidth="1"/>
    <col min="10255" max="10255" width="2" style="23" bestFit="1" customWidth="1"/>
    <col min="10256" max="10256" width="8.1328125" style="23" customWidth="1"/>
    <col min="10257" max="10257" width="2" style="23" bestFit="1" customWidth="1"/>
    <col min="10258" max="10258" width="8.1328125" style="23" customWidth="1"/>
    <col min="10259" max="10259" width="2" style="23" bestFit="1" customWidth="1"/>
    <col min="10260" max="10260" width="8.1328125" style="23" customWidth="1"/>
    <col min="10261" max="10261" width="2" style="23" bestFit="1" customWidth="1"/>
    <col min="10262" max="10262" width="8.1328125" style="23" customWidth="1"/>
    <col min="10263" max="10263" width="2.46484375" style="23" bestFit="1" customWidth="1"/>
    <col min="10264" max="10264" width="8.1328125" style="23" customWidth="1"/>
    <col min="10265" max="10265" width="2.46484375" style="23" bestFit="1" customWidth="1"/>
    <col min="10266" max="10266" width="8.1328125" style="23" customWidth="1"/>
    <col min="10267" max="10267" width="2.46484375" style="23" bestFit="1" customWidth="1"/>
    <col min="10268" max="10268" width="8.1328125" style="23" customWidth="1"/>
    <col min="10269" max="10269" width="2.46484375" style="23" bestFit="1" customWidth="1"/>
    <col min="10270" max="10270" width="8.1328125" style="23" customWidth="1"/>
    <col min="10271" max="10271" width="2.46484375" style="23" bestFit="1" customWidth="1"/>
    <col min="10272" max="10272" width="8.1328125" style="23" customWidth="1"/>
    <col min="10273" max="10273" width="2.46484375" style="23" bestFit="1" customWidth="1"/>
    <col min="10274" max="10274" width="8.1328125" style="23" customWidth="1"/>
    <col min="10275" max="10275" width="2.46484375" style="23" bestFit="1" customWidth="1"/>
    <col min="10276" max="10276" width="4.1328125" style="23" customWidth="1"/>
    <col min="10277" max="10282" width="3.53125" style="23" customWidth="1"/>
    <col min="10283" max="10283" width="3.86328125" style="23" customWidth="1"/>
    <col min="10284" max="10284" width="3.19921875" style="23" customWidth="1"/>
    <col min="10285" max="10285" width="4.1328125" style="23" customWidth="1"/>
    <col min="10286" max="10286" width="3.53125" style="23" customWidth="1"/>
    <col min="10287" max="10287" width="3.19921875" style="23" customWidth="1"/>
    <col min="10288" max="10289" width="3.53125" style="23" customWidth="1"/>
    <col min="10290" max="10290" width="3.19921875" style="23" customWidth="1"/>
    <col min="10291" max="10291" width="3.53125" style="23" customWidth="1"/>
    <col min="10292" max="10292" width="16.6640625" style="23" bestFit="1" customWidth="1"/>
    <col min="10293" max="10293" width="8.1328125" style="23" bestFit="1" customWidth="1"/>
    <col min="10294" max="10294" width="11.46484375" style="23" customWidth="1"/>
    <col min="10295" max="10498" width="11.46484375" style="23"/>
    <col min="10499" max="10499" width="6.46484375" style="23" customWidth="1"/>
    <col min="10500" max="10500" width="8.1328125" style="23" customWidth="1"/>
    <col min="10501" max="10501" width="2" style="23" bestFit="1" customWidth="1"/>
    <col min="10502" max="10502" width="8.1328125" style="23" customWidth="1"/>
    <col min="10503" max="10503" width="2" style="23" bestFit="1" customWidth="1"/>
    <col min="10504" max="10504" width="8.1328125" style="23" customWidth="1"/>
    <col min="10505" max="10505" width="2" style="23" bestFit="1" customWidth="1"/>
    <col min="10506" max="10506" width="8.1328125" style="23" customWidth="1"/>
    <col min="10507" max="10507" width="2" style="23" bestFit="1" customWidth="1"/>
    <col min="10508" max="10508" width="8.1328125" style="23" customWidth="1"/>
    <col min="10509" max="10509" width="2" style="23" bestFit="1" customWidth="1"/>
    <col min="10510" max="10510" width="8.1328125" style="23" customWidth="1"/>
    <col min="10511" max="10511" width="2" style="23" bestFit="1" customWidth="1"/>
    <col min="10512" max="10512" width="8.1328125" style="23" customWidth="1"/>
    <col min="10513" max="10513" width="2" style="23" bestFit="1" customWidth="1"/>
    <col min="10514" max="10514" width="8.1328125" style="23" customWidth="1"/>
    <col min="10515" max="10515" width="2" style="23" bestFit="1" customWidth="1"/>
    <col min="10516" max="10516" width="8.1328125" style="23" customWidth="1"/>
    <col min="10517" max="10517" width="2" style="23" bestFit="1" customWidth="1"/>
    <col min="10518" max="10518" width="8.1328125" style="23" customWidth="1"/>
    <col min="10519" max="10519" width="2.46484375" style="23" bestFit="1" customWidth="1"/>
    <col min="10520" max="10520" width="8.1328125" style="23" customWidth="1"/>
    <col min="10521" max="10521" width="2.46484375" style="23" bestFit="1" customWidth="1"/>
    <col min="10522" max="10522" width="8.1328125" style="23" customWidth="1"/>
    <col min="10523" max="10523" width="2.46484375" style="23" bestFit="1" customWidth="1"/>
    <col min="10524" max="10524" width="8.1328125" style="23" customWidth="1"/>
    <col min="10525" max="10525" width="2.46484375" style="23" bestFit="1" customWidth="1"/>
    <col min="10526" max="10526" width="8.1328125" style="23" customWidth="1"/>
    <col min="10527" max="10527" width="2.46484375" style="23" bestFit="1" customWidth="1"/>
    <col min="10528" max="10528" width="8.1328125" style="23" customWidth="1"/>
    <col min="10529" max="10529" width="2.46484375" style="23" bestFit="1" customWidth="1"/>
    <col min="10530" max="10530" width="8.1328125" style="23" customWidth="1"/>
    <col min="10531" max="10531" width="2.46484375" style="23" bestFit="1" customWidth="1"/>
    <col min="10532" max="10532" width="4.1328125" style="23" customWidth="1"/>
    <col min="10533" max="10538" width="3.53125" style="23" customWidth="1"/>
    <col min="10539" max="10539" width="3.86328125" style="23" customWidth="1"/>
    <col min="10540" max="10540" width="3.19921875" style="23" customWidth="1"/>
    <col min="10541" max="10541" width="4.1328125" style="23" customWidth="1"/>
    <col min="10542" max="10542" width="3.53125" style="23" customWidth="1"/>
    <col min="10543" max="10543" width="3.19921875" style="23" customWidth="1"/>
    <col min="10544" max="10545" width="3.53125" style="23" customWidth="1"/>
    <col min="10546" max="10546" width="3.19921875" style="23" customWidth="1"/>
    <col min="10547" max="10547" width="3.53125" style="23" customWidth="1"/>
    <col min="10548" max="10548" width="16.6640625" style="23" bestFit="1" customWidth="1"/>
    <col min="10549" max="10549" width="8.1328125" style="23" bestFit="1" customWidth="1"/>
    <col min="10550" max="10550" width="11.46484375" style="23" customWidth="1"/>
    <col min="10551" max="10754" width="11.46484375" style="23"/>
    <col min="10755" max="10755" width="6.46484375" style="23" customWidth="1"/>
    <col min="10756" max="10756" width="8.1328125" style="23" customWidth="1"/>
    <col min="10757" max="10757" width="2" style="23" bestFit="1" customWidth="1"/>
    <col min="10758" max="10758" width="8.1328125" style="23" customWidth="1"/>
    <col min="10759" max="10759" width="2" style="23" bestFit="1" customWidth="1"/>
    <col min="10760" max="10760" width="8.1328125" style="23" customWidth="1"/>
    <col min="10761" max="10761" width="2" style="23" bestFit="1" customWidth="1"/>
    <col min="10762" max="10762" width="8.1328125" style="23" customWidth="1"/>
    <col min="10763" max="10763" width="2" style="23" bestFit="1" customWidth="1"/>
    <col min="10764" max="10764" width="8.1328125" style="23" customWidth="1"/>
    <col min="10765" max="10765" width="2" style="23" bestFit="1" customWidth="1"/>
    <col min="10766" max="10766" width="8.1328125" style="23" customWidth="1"/>
    <col min="10767" max="10767" width="2" style="23" bestFit="1" customWidth="1"/>
    <col min="10768" max="10768" width="8.1328125" style="23" customWidth="1"/>
    <col min="10769" max="10769" width="2" style="23" bestFit="1" customWidth="1"/>
    <col min="10770" max="10770" width="8.1328125" style="23" customWidth="1"/>
    <col min="10771" max="10771" width="2" style="23" bestFit="1" customWidth="1"/>
    <col min="10772" max="10772" width="8.1328125" style="23" customWidth="1"/>
    <col min="10773" max="10773" width="2" style="23" bestFit="1" customWidth="1"/>
    <col min="10774" max="10774" width="8.1328125" style="23" customWidth="1"/>
    <col min="10775" max="10775" width="2.46484375" style="23" bestFit="1" customWidth="1"/>
    <col min="10776" max="10776" width="8.1328125" style="23" customWidth="1"/>
    <col min="10777" max="10777" width="2.46484375" style="23" bestFit="1" customWidth="1"/>
    <col min="10778" max="10778" width="8.1328125" style="23" customWidth="1"/>
    <col min="10779" max="10779" width="2.46484375" style="23" bestFit="1" customWidth="1"/>
    <col min="10780" max="10780" width="8.1328125" style="23" customWidth="1"/>
    <col min="10781" max="10781" width="2.46484375" style="23" bestFit="1" customWidth="1"/>
    <col min="10782" max="10782" width="8.1328125" style="23" customWidth="1"/>
    <col min="10783" max="10783" width="2.46484375" style="23" bestFit="1" customWidth="1"/>
    <col min="10784" max="10784" width="8.1328125" style="23" customWidth="1"/>
    <col min="10785" max="10785" width="2.46484375" style="23" bestFit="1" customWidth="1"/>
    <col min="10786" max="10786" width="8.1328125" style="23" customWidth="1"/>
    <col min="10787" max="10787" width="2.46484375" style="23" bestFit="1" customWidth="1"/>
    <col min="10788" max="10788" width="4.1328125" style="23" customWidth="1"/>
    <col min="10789" max="10794" width="3.53125" style="23" customWidth="1"/>
    <col min="10795" max="10795" width="3.86328125" style="23" customWidth="1"/>
    <col min="10796" max="10796" width="3.19921875" style="23" customWidth="1"/>
    <col min="10797" max="10797" width="4.1328125" style="23" customWidth="1"/>
    <col min="10798" max="10798" width="3.53125" style="23" customWidth="1"/>
    <col min="10799" max="10799" width="3.19921875" style="23" customWidth="1"/>
    <col min="10800" max="10801" width="3.53125" style="23" customWidth="1"/>
    <col min="10802" max="10802" width="3.19921875" style="23" customWidth="1"/>
    <col min="10803" max="10803" width="3.53125" style="23" customWidth="1"/>
    <col min="10804" max="10804" width="16.6640625" style="23" bestFit="1" customWidth="1"/>
    <col min="10805" max="10805" width="8.1328125" style="23" bestFit="1" customWidth="1"/>
    <col min="10806" max="10806" width="11.46484375" style="23" customWidth="1"/>
    <col min="10807" max="11010" width="11.46484375" style="23"/>
    <col min="11011" max="11011" width="6.46484375" style="23" customWidth="1"/>
    <col min="11012" max="11012" width="8.1328125" style="23" customWidth="1"/>
    <col min="11013" max="11013" width="2" style="23" bestFit="1" customWidth="1"/>
    <col min="11014" max="11014" width="8.1328125" style="23" customWidth="1"/>
    <col min="11015" max="11015" width="2" style="23" bestFit="1" customWidth="1"/>
    <col min="11016" max="11016" width="8.1328125" style="23" customWidth="1"/>
    <col min="11017" max="11017" width="2" style="23" bestFit="1" customWidth="1"/>
    <col min="11018" max="11018" width="8.1328125" style="23" customWidth="1"/>
    <col min="11019" max="11019" width="2" style="23" bestFit="1" customWidth="1"/>
    <col min="11020" max="11020" width="8.1328125" style="23" customWidth="1"/>
    <col min="11021" max="11021" width="2" style="23" bestFit="1" customWidth="1"/>
    <col min="11022" max="11022" width="8.1328125" style="23" customWidth="1"/>
    <col min="11023" max="11023" width="2" style="23" bestFit="1" customWidth="1"/>
    <col min="11024" max="11024" width="8.1328125" style="23" customWidth="1"/>
    <col min="11025" max="11025" width="2" style="23" bestFit="1" customWidth="1"/>
    <col min="11026" max="11026" width="8.1328125" style="23" customWidth="1"/>
    <col min="11027" max="11027" width="2" style="23" bestFit="1" customWidth="1"/>
    <col min="11028" max="11028" width="8.1328125" style="23" customWidth="1"/>
    <col min="11029" max="11029" width="2" style="23" bestFit="1" customWidth="1"/>
    <col min="11030" max="11030" width="8.1328125" style="23" customWidth="1"/>
    <col min="11031" max="11031" width="2.46484375" style="23" bestFit="1" customWidth="1"/>
    <col min="11032" max="11032" width="8.1328125" style="23" customWidth="1"/>
    <col min="11033" max="11033" width="2.46484375" style="23" bestFit="1" customWidth="1"/>
    <col min="11034" max="11034" width="8.1328125" style="23" customWidth="1"/>
    <col min="11035" max="11035" width="2.46484375" style="23" bestFit="1" customWidth="1"/>
    <col min="11036" max="11036" width="8.1328125" style="23" customWidth="1"/>
    <col min="11037" max="11037" width="2.46484375" style="23" bestFit="1" customWidth="1"/>
    <col min="11038" max="11038" width="8.1328125" style="23" customWidth="1"/>
    <col min="11039" max="11039" width="2.46484375" style="23" bestFit="1" customWidth="1"/>
    <col min="11040" max="11040" width="8.1328125" style="23" customWidth="1"/>
    <col min="11041" max="11041" width="2.46484375" style="23" bestFit="1" customWidth="1"/>
    <col min="11042" max="11042" width="8.1328125" style="23" customWidth="1"/>
    <col min="11043" max="11043" width="2.46484375" style="23" bestFit="1" customWidth="1"/>
    <col min="11044" max="11044" width="4.1328125" style="23" customWidth="1"/>
    <col min="11045" max="11050" width="3.53125" style="23" customWidth="1"/>
    <col min="11051" max="11051" width="3.86328125" style="23" customWidth="1"/>
    <col min="11052" max="11052" width="3.19921875" style="23" customWidth="1"/>
    <col min="11053" max="11053" width="4.1328125" style="23" customWidth="1"/>
    <col min="11054" max="11054" width="3.53125" style="23" customWidth="1"/>
    <col min="11055" max="11055" width="3.19921875" style="23" customWidth="1"/>
    <col min="11056" max="11057" width="3.53125" style="23" customWidth="1"/>
    <col min="11058" max="11058" width="3.19921875" style="23" customWidth="1"/>
    <col min="11059" max="11059" width="3.53125" style="23" customWidth="1"/>
    <col min="11060" max="11060" width="16.6640625" style="23" bestFit="1" customWidth="1"/>
    <col min="11061" max="11061" width="8.1328125" style="23" bestFit="1" customWidth="1"/>
    <col min="11062" max="11062" width="11.46484375" style="23" customWidth="1"/>
    <col min="11063" max="11266" width="11.46484375" style="23"/>
    <col min="11267" max="11267" width="6.46484375" style="23" customWidth="1"/>
    <col min="11268" max="11268" width="8.1328125" style="23" customWidth="1"/>
    <col min="11269" max="11269" width="2" style="23" bestFit="1" customWidth="1"/>
    <col min="11270" max="11270" width="8.1328125" style="23" customWidth="1"/>
    <col min="11271" max="11271" width="2" style="23" bestFit="1" customWidth="1"/>
    <col min="11272" max="11272" width="8.1328125" style="23" customWidth="1"/>
    <col min="11273" max="11273" width="2" style="23" bestFit="1" customWidth="1"/>
    <col min="11274" max="11274" width="8.1328125" style="23" customWidth="1"/>
    <col min="11275" max="11275" width="2" style="23" bestFit="1" customWidth="1"/>
    <col min="11276" max="11276" width="8.1328125" style="23" customWidth="1"/>
    <col min="11277" max="11277" width="2" style="23" bestFit="1" customWidth="1"/>
    <col min="11278" max="11278" width="8.1328125" style="23" customWidth="1"/>
    <col min="11279" max="11279" width="2" style="23" bestFit="1" customWidth="1"/>
    <col min="11280" max="11280" width="8.1328125" style="23" customWidth="1"/>
    <col min="11281" max="11281" width="2" style="23" bestFit="1" customWidth="1"/>
    <col min="11282" max="11282" width="8.1328125" style="23" customWidth="1"/>
    <col min="11283" max="11283" width="2" style="23" bestFit="1" customWidth="1"/>
    <col min="11284" max="11284" width="8.1328125" style="23" customWidth="1"/>
    <col min="11285" max="11285" width="2" style="23" bestFit="1" customWidth="1"/>
    <col min="11286" max="11286" width="8.1328125" style="23" customWidth="1"/>
    <col min="11287" max="11287" width="2.46484375" style="23" bestFit="1" customWidth="1"/>
    <col min="11288" max="11288" width="8.1328125" style="23" customWidth="1"/>
    <col min="11289" max="11289" width="2.46484375" style="23" bestFit="1" customWidth="1"/>
    <col min="11290" max="11290" width="8.1328125" style="23" customWidth="1"/>
    <col min="11291" max="11291" width="2.46484375" style="23" bestFit="1" customWidth="1"/>
    <col min="11292" max="11292" width="8.1328125" style="23" customWidth="1"/>
    <col min="11293" max="11293" width="2.46484375" style="23" bestFit="1" customWidth="1"/>
    <col min="11294" max="11294" width="8.1328125" style="23" customWidth="1"/>
    <col min="11295" max="11295" width="2.46484375" style="23" bestFit="1" customWidth="1"/>
    <col min="11296" max="11296" width="8.1328125" style="23" customWidth="1"/>
    <col min="11297" max="11297" width="2.46484375" style="23" bestFit="1" customWidth="1"/>
    <col min="11298" max="11298" width="8.1328125" style="23" customWidth="1"/>
    <col min="11299" max="11299" width="2.46484375" style="23" bestFit="1" customWidth="1"/>
    <col min="11300" max="11300" width="4.1328125" style="23" customWidth="1"/>
    <col min="11301" max="11306" width="3.53125" style="23" customWidth="1"/>
    <col min="11307" max="11307" width="3.86328125" style="23" customWidth="1"/>
    <col min="11308" max="11308" width="3.19921875" style="23" customWidth="1"/>
    <col min="11309" max="11309" width="4.1328125" style="23" customWidth="1"/>
    <col min="11310" max="11310" width="3.53125" style="23" customWidth="1"/>
    <col min="11311" max="11311" width="3.19921875" style="23" customWidth="1"/>
    <col min="11312" max="11313" width="3.53125" style="23" customWidth="1"/>
    <col min="11314" max="11314" width="3.19921875" style="23" customWidth="1"/>
    <col min="11315" max="11315" width="3.53125" style="23" customWidth="1"/>
    <col min="11316" max="11316" width="16.6640625" style="23" bestFit="1" customWidth="1"/>
    <col min="11317" max="11317" width="8.1328125" style="23" bestFit="1" customWidth="1"/>
    <col min="11318" max="11318" width="11.46484375" style="23" customWidth="1"/>
    <col min="11319" max="11522" width="11.46484375" style="23"/>
    <col min="11523" max="11523" width="6.46484375" style="23" customWidth="1"/>
    <col min="11524" max="11524" width="8.1328125" style="23" customWidth="1"/>
    <col min="11525" max="11525" width="2" style="23" bestFit="1" customWidth="1"/>
    <col min="11526" max="11526" width="8.1328125" style="23" customWidth="1"/>
    <col min="11527" max="11527" width="2" style="23" bestFit="1" customWidth="1"/>
    <col min="11528" max="11528" width="8.1328125" style="23" customWidth="1"/>
    <col min="11529" max="11529" width="2" style="23" bestFit="1" customWidth="1"/>
    <col min="11530" max="11530" width="8.1328125" style="23" customWidth="1"/>
    <col min="11531" max="11531" width="2" style="23" bestFit="1" customWidth="1"/>
    <col min="11532" max="11532" width="8.1328125" style="23" customWidth="1"/>
    <col min="11533" max="11533" width="2" style="23" bestFit="1" customWidth="1"/>
    <col min="11534" max="11534" width="8.1328125" style="23" customWidth="1"/>
    <col min="11535" max="11535" width="2" style="23" bestFit="1" customWidth="1"/>
    <col min="11536" max="11536" width="8.1328125" style="23" customWidth="1"/>
    <col min="11537" max="11537" width="2" style="23" bestFit="1" customWidth="1"/>
    <col min="11538" max="11538" width="8.1328125" style="23" customWidth="1"/>
    <col min="11539" max="11539" width="2" style="23" bestFit="1" customWidth="1"/>
    <col min="11540" max="11540" width="8.1328125" style="23" customWidth="1"/>
    <col min="11541" max="11541" width="2" style="23" bestFit="1" customWidth="1"/>
    <col min="11542" max="11542" width="8.1328125" style="23" customWidth="1"/>
    <col min="11543" max="11543" width="2.46484375" style="23" bestFit="1" customWidth="1"/>
    <col min="11544" max="11544" width="8.1328125" style="23" customWidth="1"/>
    <col min="11545" max="11545" width="2.46484375" style="23" bestFit="1" customWidth="1"/>
    <col min="11546" max="11546" width="8.1328125" style="23" customWidth="1"/>
    <col min="11547" max="11547" width="2.46484375" style="23" bestFit="1" customWidth="1"/>
    <col min="11548" max="11548" width="8.1328125" style="23" customWidth="1"/>
    <col min="11549" max="11549" width="2.46484375" style="23" bestFit="1" customWidth="1"/>
    <col min="11550" max="11550" width="8.1328125" style="23" customWidth="1"/>
    <col min="11551" max="11551" width="2.46484375" style="23" bestFit="1" customWidth="1"/>
    <col min="11552" max="11552" width="8.1328125" style="23" customWidth="1"/>
    <col min="11553" max="11553" width="2.46484375" style="23" bestFit="1" customWidth="1"/>
    <col min="11554" max="11554" width="8.1328125" style="23" customWidth="1"/>
    <col min="11555" max="11555" width="2.46484375" style="23" bestFit="1" customWidth="1"/>
    <col min="11556" max="11556" width="4.1328125" style="23" customWidth="1"/>
    <col min="11557" max="11562" width="3.53125" style="23" customWidth="1"/>
    <col min="11563" max="11563" width="3.86328125" style="23" customWidth="1"/>
    <col min="11564" max="11564" width="3.19921875" style="23" customWidth="1"/>
    <col min="11565" max="11565" width="4.1328125" style="23" customWidth="1"/>
    <col min="11566" max="11566" width="3.53125" style="23" customWidth="1"/>
    <col min="11567" max="11567" width="3.19921875" style="23" customWidth="1"/>
    <col min="11568" max="11569" width="3.53125" style="23" customWidth="1"/>
    <col min="11570" max="11570" width="3.19921875" style="23" customWidth="1"/>
    <col min="11571" max="11571" width="3.53125" style="23" customWidth="1"/>
    <col min="11572" max="11572" width="16.6640625" style="23" bestFit="1" customWidth="1"/>
    <col min="11573" max="11573" width="8.1328125" style="23" bestFit="1" customWidth="1"/>
    <col min="11574" max="11574" width="11.46484375" style="23" customWidth="1"/>
    <col min="11575" max="11778" width="11.46484375" style="23"/>
    <col min="11779" max="11779" width="6.46484375" style="23" customWidth="1"/>
    <col min="11780" max="11780" width="8.1328125" style="23" customWidth="1"/>
    <col min="11781" max="11781" width="2" style="23" bestFit="1" customWidth="1"/>
    <col min="11782" max="11782" width="8.1328125" style="23" customWidth="1"/>
    <col min="11783" max="11783" width="2" style="23" bestFit="1" customWidth="1"/>
    <col min="11784" max="11784" width="8.1328125" style="23" customWidth="1"/>
    <col min="11785" max="11785" width="2" style="23" bestFit="1" customWidth="1"/>
    <col min="11786" max="11786" width="8.1328125" style="23" customWidth="1"/>
    <col min="11787" max="11787" width="2" style="23" bestFit="1" customWidth="1"/>
    <col min="11788" max="11788" width="8.1328125" style="23" customWidth="1"/>
    <col min="11789" max="11789" width="2" style="23" bestFit="1" customWidth="1"/>
    <col min="11790" max="11790" width="8.1328125" style="23" customWidth="1"/>
    <col min="11791" max="11791" width="2" style="23" bestFit="1" customWidth="1"/>
    <col min="11792" max="11792" width="8.1328125" style="23" customWidth="1"/>
    <col min="11793" max="11793" width="2" style="23" bestFit="1" customWidth="1"/>
    <col min="11794" max="11794" width="8.1328125" style="23" customWidth="1"/>
    <col min="11795" max="11795" width="2" style="23" bestFit="1" customWidth="1"/>
    <col min="11796" max="11796" width="8.1328125" style="23" customWidth="1"/>
    <col min="11797" max="11797" width="2" style="23" bestFit="1" customWidth="1"/>
    <col min="11798" max="11798" width="8.1328125" style="23" customWidth="1"/>
    <col min="11799" max="11799" width="2.46484375" style="23" bestFit="1" customWidth="1"/>
    <col min="11800" max="11800" width="8.1328125" style="23" customWidth="1"/>
    <col min="11801" max="11801" width="2.46484375" style="23" bestFit="1" customWidth="1"/>
    <col min="11802" max="11802" width="8.1328125" style="23" customWidth="1"/>
    <col min="11803" max="11803" width="2.46484375" style="23" bestFit="1" customWidth="1"/>
    <col min="11804" max="11804" width="8.1328125" style="23" customWidth="1"/>
    <col min="11805" max="11805" width="2.46484375" style="23" bestFit="1" customWidth="1"/>
    <col min="11806" max="11806" width="8.1328125" style="23" customWidth="1"/>
    <col min="11807" max="11807" width="2.46484375" style="23" bestFit="1" customWidth="1"/>
    <col min="11808" max="11808" width="8.1328125" style="23" customWidth="1"/>
    <col min="11809" max="11809" width="2.46484375" style="23" bestFit="1" customWidth="1"/>
    <col min="11810" max="11810" width="8.1328125" style="23" customWidth="1"/>
    <col min="11811" max="11811" width="2.46484375" style="23" bestFit="1" customWidth="1"/>
    <col min="11812" max="11812" width="4.1328125" style="23" customWidth="1"/>
    <col min="11813" max="11818" width="3.53125" style="23" customWidth="1"/>
    <col min="11819" max="11819" width="3.86328125" style="23" customWidth="1"/>
    <col min="11820" max="11820" width="3.19921875" style="23" customWidth="1"/>
    <col min="11821" max="11821" width="4.1328125" style="23" customWidth="1"/>
    <col min="11822" max="11822" width="3.53125" style="23" customWidth="1"/>
    <col min="11823" max="11823" width="3.19921875" style="23" customWidth="1"/>
    <col min="11824" max="11825" width="3.53125" style="23" customWidth="1"/>
    <col min="11826" max="11826" width="3.19921875" style="23" customWidth="1"/>
    <col min="11827" max="11827" width="3.53125" style="23" customWidth="1"/>
    <col min="11828" max="11828" width="16.6640625" style="23" bestFit="1" customWidth="1"/>
    <col min="11829" max="11829" width="8.1328125" style="23" bestFit="1" customWidth="1"/>
    <col min="11830" max="11830" width="11.46484375" style="23" customWidth="1"/>
    <col min="11831" max="12034" width="11.46484375" style="23"/>
    <col min="12035" max="12035" width="6.46484375" style="23" customWidth="1"/>
    <col min="12036" max="12036" width="8.1328125" style="23" customWidth="1"/>
    <col min="12037" max="12037" width="2" style="23" bestFit="1" customWidth="1"/>
    <col min="12038" max="12038" width="8.1328125" style="23" customWidth="1"/>
    <col min="12039" max="12039" width="2" style="23" bestFit="1" customWidth="1"/>
    <col min="12040" max="12040" width="8.1328125" style="23" customWidth="1"/>
    <col min="12041" max="12041" width="2" style="23" bestFit="1" customWidth="1"/>
    <col min="12042" max="12042" width="8.1328125" style="23" customWidth="1"/>
    <col min="12043" max="12043" width="2" style="23" bestFit="1" customWidth="1"/>
    <col min="12044" max="12044" width="8.1328125" style="23" customWidth="1"/>
    <col min="12045" max="12045" width="2" style="23" bestFit="1" customWidth="1"/>
    <col min="12046" max="12046" width="8.1328125" style="23" customWidth="1"/>
    <col min="12047" max="12047" width="2" style="23" bestFit="1" customWidth="1"/>
    <col min="12048" max="12048" width="8.1328125" style="23" customWidth="1"/>
    <col min="12049" max="12049" width="2" style="23" bestFit="1" customWidth="1"/>
    <col min="12050" max="12050" width="8.1328125" style="23" customWidth="1"/>
    <col min="12051" max="12051" width="2" style="23" bestFit="1" customWidth="1"/>
    <col min="12052" max="12052" width="8.1328125" style="23" customWidth="1"/>
    <col min="12053" max="12053" width="2" style="23" bestFit="1" customWidth="1"/>
    <col min="12054" max="12054" width="8.1328125" style="23" customWidth="1"/>
    <col min="12055" max="12055" width="2.46484375" style="23" bestFit="1" customWidth="1"/>
    <col min="12056" max="12056" width="8.1328125" style="23" customWidth="1"/>
    <col min="12057" max="12057" width="2.46484375" style="23" bestFit="1" customWidth="1"/>
    <col min="12058" max="12058" width="8.1328125" style="23" customWidth="1"/>
    <col min="12059" max="12059" width="2.46484375" style="23" bestFit="1" customWidth="1"/>
    <col min="12060" max="12060" width="8.1328125" style="23" customWidth="1"/>
    <col min="12061" max="12061" width="2.46484375" style="23" bestFit="1" customWidth="1"/>
    <col min="12062" max="12062" width="8.1328125" style="23" customWidth="1"/>
    <col min="12063" max="12063" width="2.46484375" style="23" bestFit="1" customWidth="1"/>
    <col min="12064" max="12064" width="8.1328125" style="23" customWidth="1"/>
    <col min="12065" max="12065" width="2.46484375" style="23" bestFit="1" customWidth="1"/>
    <col min="12066" max="12066" width="8.1328125" style="23" customWidth="1"/>
    <col min="12067" max="12067" width="2.46484375" style="23" bestFit="1" customWidth="1"/>
    <col min="12068" max="12068" width="4.1328125" style="23" customWidth="1"/>
    <col min="12069" max="12074" width="3.53125" style="23" customWidth="1"/>
    <col min="12075" max="12075" width="3.86328125" style="23" customWidth="1"/>
    <col min="12076" max="12076" width="3.19921875" style="23" customWidth="1"/>
    <col min="12077" max="12077" width="4.1328125" style="23" customWidth="1"/>
    <col min="12078" max="12078" width="3.53125" style="23" customWidth="1"/>
    <col min="12079" max="12079" width="3.19921875" style="23" customWidth="1"/>
    <col min="12080" max="12081" width="3.53125" style="23" customWidth="1"/>
    <col min="12082" max="12082" width="3.19921875" style="23" customWidth="1"/>
    <col min="12083" max="12083" width="3.53125" style="23" customWidth="1"/>
    <col min="12084" max="12084" width="16.6640625" style="23" bestFit="1" customWidth="1"/>
    <col min="12085" max="12085" width="8.1328125" style="23" bestFit="1" customWidth="1"/>
    <col min="12086" max="12086" width="11.46484375" style="23" customWidth="1"/>
    <col min="12087" max="12290" width="11.46484375" style="23"/>
    <col min="12291" max="12291" width="6.46484375" style="23" customWidth="1"/>
    <col min="12292" max="12292" width="8.1328125" style="23" customWidth="1"/>
    <col min="12293" max="12293" width="2" style="23" bestFit="1" customWidth="1"/>
    <col min="12294" max="12294" width="8.1328125" style="23" customWidth="1"/>
    <col min="12295" max="12295" width="2" style="23" bestFit="1" customWidth="1"/>
    <col min="12296" max="12296" width="8.1328125" style="23" customWidth="1"/>
    <col min="12297" max="12297" width="2" style="23" bestFit="1" customWidth="1"/>
    <col min="12298" max="12298" width="8.1328125" style="23" customWidth="1"/>
    <col min="12299" max="12299" width="2" style="23" bestFit="1" customWidth="1"/>
    <col min="12300" max="12300" width="8.1328125" style="23" customWidth="1"/>
    <col min="12301" max="12301" width="2" style="23" bestFit="1" customWidth="1"/>
    <col min="12302" max="12302" width="8.1328125" style="23" customWidth="1"/>
    <col min="12303" max="12303" width="2" style="23" bestFit="1" customWidth="1"/>
    <col min="12304" max="12304" width="8.1328125" style="23" customWidth="1"/>
    <col min="12305" max="12305" width="2" style="23" bestFit="1" customWidth="1"/>
    <col min="12306" max="12306" width="8.1328125" style="23" customWidth="1"/>
    <col min="12307" max="12307" width="2" style="23" bestFit="1" customWidth="1"/>
    <col min="12308" max="12308" width="8.1328125" style="23" customWidth="1"/>
    <col min="12309" max="12309" width="2" style="23" bestFit="1" customWidth="1"/>
    <col min="12310" max="12310" width="8.1328125" style="23" customWidth="1"/>
    <col min="12311" max="12311" width="2.46484375" style="23" bestFit="1" customWidth="1"/>
    <col min="12312" max="12312" width="8.1328125" style="23" customWidth="1"/>
    <col min="12313" max="12313" width="2.46484375" style="23" bestFit="1" customWidth="1"/>
    <col min="12314" max="12314" width="8.1328125" style="23" customWidth="1"/>
    <col min="12315" max="12315" width="2.46484375" style="23" bestFit="1" customWidth="1"/>
    <col min="12316" max="12316" width="8.1328125" style="23" customWidth="1"/>
    <col min="12317" max="12317" width="2.46484375" style="23" bestFit="1" customWidth="1"/>
    <col min="12318" max="12318" width="8.1328125" style="23" customWidth="1"/>
    <col min="12319" max="12319" width="2.46484375" style="23" bestFit="1" customWidth="1"/>
    <col min="12320" max="12320" width="8.1328125" style="23" customWidth="1"/>
    <col min="12321" max="12321" width="2.46484375" style="23" bestFit="1" customWidth="1"/>
    <col min="12322" max="12322" width="8.1328125" style="23" customWidth="1"/>
    <col min="12323" max="12323" width="2.46484375" style="23" bestFit="1" customWidth="1"/>
    <col min="12324" max="12324" width="4.1328125" style="23" customWidth="1"/>
    <col min="12325" max="12330" width="3.53125" style="23" customWidth="1"/>
    <col min="12331" max="12331" width="3.86328125" style="23" customWidth="1"/>
    <col min="12332" max="12332" width="3.19921875" style="23" customWidth="1"/>
    <col min="12333" max="12333" width="4.1328125" style="23" customWidth="1"/>
    <col min="12334" max="12334" width="3.53125" style="23" customWidth="1"/>
    <col min="12335" max="12335" width="3.19921875" style="23" customWidth="1"/>
    <col min="12336" max="12337" width="3.53125" style="23" customWidth="1"/>
    <col min="12338" max="12338" width="3.19921875" style="23" customWidth="1"/>
    <col min="12339" max="12339" width="3.53125" style="23" customWidth="1"/>
    <col min="12340" max="12340" width="16.6640625" style="23" bestFit="1" customWidth="1"/>
    <col min="12341" max="12341" width="8.1328125" style="23" bestFit="1" customWidth="1"/>
    <col min="12342" max="12342" width="11.46484375" style="23" customWidth="1"/>
    <col min="12343" max="12546" width="11.46484375" style="23"/>
    <col min="12547" max="12547" width="6.46484375" style="23" customWidth="1"/>
    <col min="12548" max="12548" width="8.1328125" style="23" customWidth="1"/>
    <col min="12549" max="12549" width="2" style="23" bestFit="1" customWidth="1"/>
    <col min="12550" max="12550" width="8.1328125" style="23" customWidth="1"/>
    <col min="12551" max="12551" width="2" style="23" bestFit="1" customWidth="1"/>
    <col min="12552" max="12552" width="8.1328125" style="23" customWidth="1"/>
    <col min="12553" max="12553" width="2" style="23" bestFit="1" customWidth="1"/>
    <col min="12554" max="12554" width="8.1328125" style="23" customWidth="1"/>
    <col min="12555" max="12555" width="2" style="23" bestFit="1" customWidth="1"/>
    <col min="12556" max="12556" width="8.1328125" style="23" customWidth="1"/>
    <col min="12557" max="12557" width="2" style="23" bestFit="1" customWidth="1"/>
    <col min="12558" max="12558" width="8.1328125" style="23" customWidth="1"/>
    <col min="12559" max="12559" width="2" style="23" bestFit="1" customWidth="1"/>
    <col min="12560" max="12560" width="8.1328125" style="23" customWidth="1"/>
    <col min="12561" max="12561" width="2" style="23" bestFit="1" customWidth="1"/>
    <col min="12562" max="12562" width="8.1328125" style="23" customWidth="1"/>
    <col min="12563" max="12563" width="2" style="23" bestFit="1" customWidth="1"/>
    <col min="12564" max="12564" width="8.1328125" style="23" customWidth="1"/>
    <col min="12565" max="12565" width="2" style="23" bestFit="1" customWidth="1"/>
    <col min="12566" max="12566" width="8.1328125" style="23" customWidth="1"/>
    <col min="12567" max="12567" width="2.46484375" style="23" bestFit="1" customWidth="1"/>
    <col min="12568" max="12568" width="8.1328125" style="23" customWidth="1"/>
    <col min="12569" max="12569" width="2.46484375" style="23" bestFit="1" customWidth="1"/>
    <col min="12570" max="12570" width="8.1328125" style="23" customWidth="1"/>
    <col min="12571" max="12571" width="2.46484375" style="23" bestFit="1" customWidth="1"/>
    <col min="12572" max="12572" width="8.1328125" style="23" customWidth="1"/>
    <col min="12573" max="12573" width="2.46484375" style="23" bestFit="1" customWidth="1"/>
    <col min="12574" max="12574" width="8.1328125" style="23" customWidth="1"/>
    <col min="12575" max="12575" width="2.46484375" style="23" bestFit="1" customWidth="1"/>
    <col min="12576" max="12576" width="8.1328125" style="23" customWidth="1"/>
    <col min="12577" max="12577" width="2.46484375" style="23" bestFit="1" customWidth="1"/>
    <col min="12578" max="12578" width="8.1328125" style="23" customWidth="1"/>
    <col min="12579" max="12579" width="2.46484375" style="23" bestFit="1" customWidth="1"/>
    <col min="12580" max="12580" width="4.1328125" style="23" customWidth="1"/>
    <col min="12581" max="12586" width="3.53125" style="23" customWidth="1"/>
    <col min="12587" max="12587" width="3.86328125" style="23" customWidth="1"/>
    <col min="12588" max="12588" width="3.19921875" style="23" customWidth="1"/>
    <col min="12589" max="12589" width="4.1328125" style="23" customWidth="1"/>
    <col min="12590" max="12590" width="3.53125" style="23" customWidth="1"/>
    <col min="12591" max="12591" width="3.19921875" style="23" customWidth="1"/>
    <col min="12592" max="12593" width="3.53125" style="23" customWidth="1"/>
    <col min="12594" max="12594" width="3.19921875" style="23" customWidth="1"/>
    <col min="12595" max="12595" width="3.53125" style="23" customWidth="1"/>
    <col min="12596" max="12596" width="16.6640625" style="23" bestFit="1" customWidth="1"/>
    <col min="12597" max="12597" width="8.1328125" style="23" bestFit="1" customWidth="1"/>
    <col min="12598" max="12598" width="11.46484375" style="23" customWidth="1"/>
    <col min="12599" max="12802" width="11.46484375" style="23"/>
    <col min="12803" max="12803" width="6.46484375" style="23" customWidth="1"/>
    <col min="12804" max="12804" width="8.1328125" style="23" customWidth="1"/>
    <col min="12805" max="12805" width="2" style="23" bestFit="1" customWidth="1"/>
    <col min="12806" max="12806" width="8.1328125" style="23" customWidth="1"/>
    <col min="12807" max="12807" width="2" style="23" bestFit="1" customWidth="1"/>
    <col min="12808" max="12808" width="8.1328125" style="23" customWidth="1"/>
    <col min="12809" max="12809" width="2" style="23" bestFit="1" customWidth="1"/>
    <col min="12810" max="12810" width="8.1328125" style="23" customWidth="1"/>
    <col min="12811" max="12811" width="2" style="23" bestFit="1" customWidth="1"/>
    <col min="12812" max="12812" width="8.1328125" style="23" customWidth="1"/>
    <col min="12813" max="12813" width="2" style="23" bestFit="1" customWidth="1"/>
    <col min="12814" max="12814" width="8.1328125" style="23" customWidth="1"/>
    <col min="12815" max="12815" width="2" style="23" bestFit="1" customWidth="1"/>
    <col min="12816" max="12816" width="8.1328125" style="23" customWidth="1"/>
    <col min="12817" max="12817" width="2" style="23" bestFit="1" customWidth="1"/>
    <col min="12818" max="12818" width="8.1328125" style="23" customWidth="1"/>
    <col min="12819" max="12819" width="2" style="23" bestFit="1" customWidth="1"/>
    <col min="12820" max="12820" width="8.1328125" style="23" customWidth="1"/>
    <col min="12821" max="12821" width="2" style="23" bestFit="1" customWidth="1"/>
    <col min="12822" max="12822" width="8.1328125" style="23" customWidth="1"/>
    <col min="12823" max="12823" width="2.46484375" style="23" bestFit="1" customWidth="1"/>
    <col min="12824" max="12824" width="8.1328125" style="23" customWidth="1"/>
    <col min="12825" max="12825" width="2.46484375" style="23" bestFit="1" customWidth="1"/>
    <col min="12826" max="12826" width="8.1328125" style="23" customWidth="1"/>
    <col min="12827" max="12827" width="2.46484375" style="23" bestFit="1" customWidth="1"/>
    <col min="12828" max="12828" width="8.1328125" style="23" customWidth="1"/>
    <col min="12829" max="12829" width="2.46484375" style="23" bestFit="1" customWidth="1"/>
    <col min="12830" max="12830" width="8.1328125" style="23" customWidth="1"/>
    <col min="12831" max="12831" width="2.46484375" style="23" bestFit="1" customWidth="1"/>
    <col min="12832" max="12832" width="8.1328125" style="23" customWidth="1"/>
    <col min="12833" max="12833" width="2.46484375" style="23" bestFit="1" customWidth="1"/>
    <col min="12834" max="12834" width="8.1328125" style="23" customWidth="1"/>
    <col min="12835" max="12835" width="2.46484375" style="23" bestFit="1" customWidth="1"/>
    <col min="12836" max="12836" width="4.1328125" style="23" customWidth="1"/>
    <col min="12837" max="12842" width="3.53125" style="23" customWidth="1"/>
    <col min="12843" max="12843" width="3.86328125" style="23" customWidth="1"/>
    <col min="12844" max="12844" width="3.19921875" style="23" customWidth="1"/>
    <col min="12845" max="12845" width="4.1328125" style="23" customWidth="1"/>
    <col min="12846" max="12846" width="3.53125" style="23" customWidth="1"/>
    <col min="12847" max="12847" width="3.19921875" style="23" customWidth="1"/>
    <col min="12848" max="12849" width="3.53125" style="23" customWidth="1"/>
    <col min="12850" max="12850" width="3.19921875" style="23" customWidth="1"/>
    <col min="12851" max="12851" width="3.53125" style="23" customWidth="1"/>
    <col min="12852" max="12852" width="16.6640625" style="23" bestFit="1" customWidth="1"/>
    <col min="12853" max="12853" width="8.1328125" style="23" bestFit="1" customWidth="1"/>
    <col min="12854" max="12854" width="11.46484375" style="23" customWidth="1"/>
    <col min="12855" max="13058" width="11.46484375" style="23"/>
    <col min="13059" max="13059" width="6.46484375" style="23" customWidth="1"/>
    <col min="13060" max="13060" width="8.1328125" style="23" customWidth="1"/>
    <col min="13061" max="13061" width="2" style="23" bestFit="1" customWidth="1"/>
    <col min="13062" max="13062" width="8.1328125" style="23" customWidth="1"/>
    <col min="13063" max="13063" width="2" style="23" bestFit="1" customWidth="1"/>
    <col min="13064" max="13064" width="8.1328125" style="23" customWidth="1"/>
    <col min="13065" max="13065" width="2" style="23" bestFit="1" customWidth="1"/>
    <col min="13066" max="13066" width="8.1328125" style="23" customWidth="1"/>
    <col min="13067" max="13067" width="2" style="23" bestFit="1" customWidth="1"/>
    <col min="13068" max="13068" width="8.1328125" style="23" customWidth="1"/>
    <col min="13069" max="13069" width="2" style="23" bestFit="1" customWidth="1"/>
    <col min="13070" max="13070" width="8.1328125" style="23" customWidth="1"/>
    <col min="13071" max="13071" width="2" style="23" bestFit="1" customWidth="1"/>
    <col min="13072" max="13072" width="8.1328125" style="23" customWidth="1"/>
    <col min="13073" max="13073" width="2" style="23" bestFit="1" customWidth="1"/>
    <col min="13074" max="13074" width="8.1328125" style="23" customWidth="1"/>
    <col min="13075" max="13075" width="2" style="23" bestFit="1" customWidth="1"/>
    <col min="13076" max="13076" width="8.1328125" style="23" customWidth="1"/>
    <col min="13077" max="13077" width="2" style="23" bestFit="1" customWidth="1"/>
    <col min="13078" max="13078" width="8.1328125" style="23" customWidth="1"/>
    <col min="13079" max="13079" width="2.46484375" style="23" bestFit="1" customWidth="1"/>
    <col min="13080" max="13080" width="8.1328125" style="23" customWidth="1"/>
    <col min="13081" max="13081" width="2.46484375" style="23" bestFit="1" customWidth="1"/>
    <col min="13082" max="13082" width="8.1328125" style="23" customWidth="1"/>
    <col min="13083" max="13083" width="2.46484375" style="23" bestFit="1" customWidth="1"/>
    <col min="13084" max="13084" width="8.1328125" style="23" customWidth="1"/>
    <col min="13085" max="13085" width="2.46484375" style="23" bestFit="1" customWidth="1"/>
    <col min="13086" max="13086" width="8.1328125" style="23" customWidth="1"/>
    <col min="13087" max="13087" width="2.46484375" style="23" bestFit="1" customWidth="1"/>
    <col min="13088" max="13088" width="8.1328125" style="23" customWidth="1"/>
    <col min="13089" max="13089" width="2.46484375" style="23" bestFit="1" customWidth="1"/>
    <col min="13090" max="13090" width="8.1328125" style="23" customWidth="1"/>
    <col min="13091" max="13091" width="2.46484375" style="23" bestFit="1" customWidth="1"/>
    <col min="13092" max="13092" width="4.1328125" style="23" customWidth="1"/>
    <col min="13093" max="13098" width="3.53125" style="23" customWidth="1"/>
    <col min="13099" max="13099" width="3.86328125" style="23" customWidth="1"/>
    <col min="13100" max="13100" width="3.19921875" style="23" customWidth="1"/>
    <col min="13101" max="13101" width="4.1328125" style="23" customWidth="1"/>
    <col min="13102" max="13102" width="3.53125" style="23" customWidth="1"/>
    <col min="13103" max="13103" width="3.19921875" style="23" customWidth="1"/>
    <col min="13104" max="13105" width="3.53125" style="23" customWidth="1"/>
    <col min="13106" max="13106" width="3.19921875" style="23" customWidth="1"/>
    <col min="13107" max="13107" width="3.53125" style="23" customWidth="1"/>
    <col min="13108" max="13108" width="16.6640625" style="23" bestFit="1" customWidth="1"/>
    <col min="13109" max="13109" width="8.1328125" style="23" bestFit="1" customWidth="1"/>
    <col min="13110" max="13110" width="11.46484375" style="23" customWidth="1"/>
    <col min="13111" max="13314" width="11.46484375" style="23"/>
    <col min="13315" max="13315" width="6.46484375" style="23" customWidth="1"/>
    <col min="13316" max="13316" width="8.1328125" style="23" customWidth="1"/>
    <col min="13317" max="13317" width="2" style="23" bestFit="1" customWidth="1"/>
    <col min="13318" max="13318" width="8.1328125" style="23" customWidth="1"/>
    <col min="13319" max="13319" width="2" style="23" bestFit="1" customWidth="1"/>
    <col min="13320" max="13320" width="8.1328125" style="23" customWidth="1"/>
    <col min="13321" max="13321" width="2" style="23" bestFit="1" customWidth="1"/>
    <col min="13322" max="13322" width="8.1328125" style="23" customWidth="1"/>
    <col min="13323" max="13323" width="2" style="23" bestFit="1" customWidth="1"/>
    <col min="13324" max="13324" width="8.1328125" style="23" customWidth="1"/>
    <col min="13325" max="13325" width="2" style="23" bestFit="1" customWidth="1"/>
    <col min="13326" max="13326" width="8.1328125" style="23" customWidth="1"/>
    <col min="13327" max="13327" width="2" style="23" bestFit="1" customWidth="1"/>
    <col min="13328" max="13328" width="8.1328125" style="23" customWidth="1"/>
    <col min="13329" max="13329" width="2" style="23" bestFit="1" customWidth="1"/>
    <col min="13330" max="13330" width="8.1328125" style="23" customWidth="1"/>
    <col min="13331" max="13331" width="2" style="23" bestFit="1" customWidth="1"/>
    <col min="13332" max="13332" width="8.1328125" style="23" customWidth="1"/>
    <col min="13333" max="13333" width="2" style="23" bestFit="1" customWidth="1"/>
    <col min="13334" max="13334" width="8.1328125" style="23" customWidth="1"/>
    <col min="13335" max="13335" width="2.46484375" style="23" bestFit="1" customWidth="1"/>
    <col min="13336" max="13336" width="8.1328125" style="23" customWidth="1"/>
    <col min="13337" max="13337" width="2.46484375" style="23" bestFit="1" customWidth="1"/>
    <col min="13338" max="13338" width="8.1328125" style="23" customWidth="1"/>
    <col min="13339" max="13339" width="2.46484375" style="23" bestFit="1" customWidth="1"/>
    <col min="13340" max="13340" width="8.1328125" style="23" customWidth="1"/>
    <col min="13341" max="13341" width="2.46484375" style="23" bestFit="1" customWidth="1"/>
    <col min="13342" max="13342" width="8.1328125" style="23" customWidth="1"/>
    <col min="13343" max="13343" width="2.46484375" style="23" bestFit="1" customWidth="1"/>
    <col min="13344" max="13344" width="8.1328125" style="23" customWidth="1"/>
    <col min="13345" max="13345" width="2.46484375" style="23" bestFit="1" customWidth="1"/>
    <col min="13346" max="13346" width="8.1328125" style="23" customWidth="1"/>
    <col min="13347" max="13347" width="2.46484375" style="23" bestFit="1" customWidth="1"/>
    <col min="13348" max="13348" width="4.1328125" style="23" customWidth="1"/>
    <col min="13349" max="13354" width="3.53125" style="23" customWidth="1"/>
    <col min="13355" max="13355" width="3.86328125" style="23" customWidth="1"/>
    <col min="13356" max="13356" width="3.19921875" style="23" customWidth="1"/>
    <col min="13357" max="13357" width="4.1328125" style="23" customWidth="1"/>
    <col min="13358" max="13358" width="3.53125" style="23" customWidth="1"/>
    <col min="13359" max="13359" width="3.19921875" style="23" customWidth="1"/>
    <col min="13360" max="13361" width="3.53125" style="23" customWidth="1"/>
    <col min="13362" max="13362" width="3.19921875" style="23" customWidth="1"/>
    <col min="13363" max="13363" width="3.53125" style="23" customWidth="1"/>
    <col min="13364" max="13364" width="16.6640625" style="23" bestFit="1" customWidth="1"/>
    <col min="13365" max="13365" width="8.1328125" style="23" bestFit="1" customWidth="1"/>
    <col min="13366" max="13366" width="11.46484375" style="23" customWidth="1"/>
    <col min="13367" max="13570" width="11.46484375" style="23"/>
    <col min="13571" max="13571" width="6.46484375" style="23" customWidth="1"/>
    <col min="13572" max="13572" width="8.1328125" style="23" customWidth="1"/>
    <col min="13573" max="13573" width="2" style="23" bestFit="1" customWidth="1"/>
    <col min="13574" max="13574" width="8.1328125" style="23" customWidth="1"/>
    <col min="13575" max="13575" width="2" style="23" bestFit="1" customWidth="1"/>
    <col min="13576" max="13576" width="8.1328125" style="23" customWidth="1"/>
    <col min="13577" max="13577" width="2" style="23" bestFit="1" customWidth="1"/>
    <col min="13578" max="13578" width="8.1328125" style="23" customWidth="1"/>
    <col min="13579" max="13579" width="2" style="23" bestFit="1" customWidth="1"/>
    <col min="13580" max="13580" width="8.1328125" style="23" customWidth="1"/>
    <col min="13581" max="13581" width="2" style="23" bestFit="1" customWidth="1"/>
    <col min="13582" max="13582" width="8.1328125" style="23" customWidth="1"/>
    <col min="13583" max="13583" width="2" style="23" bestFit="1" customWidth="1"/>
    <col min="13584" max="13584" width="8.1328125" style="23" customWidth="1"/>
    <col min="13585" max="13585" width="2" style="23" bestFit="1" customWidth="1"/>
    <col min="13586" max="13586" width="8.1328125" style="23" customWidth="1"/>
    <col min="13587" max="13587" width="2" style="23" bestFit="1" customWidth="1"/>
    <col min="13588" max="13588" width="8.1328125" style="23" customWidth="1"/>
    <col min="13589" max="13589" width="2" style="23" bestFit="1" customWidth="1"/>
    <col min="13590" max="13590" width="8.1328125" style="23" customWidth="1"/>
    <col min="13591" max="13591" width="2.46484375" style="23" bestFit="1" customWidth="1"/>
    <col min="13592" max="13592" width="8.1328125" style="23" customWidth="1"/>
    <col min="13593" max="13593" width="2.46484375" style="23" bestFit="1" customWidth="1"/>
    <col min="13594" max="13594" width="8.1328125" style="23" customWidth="1"/>
    <col min="13595" max="13595" width="2.46484375" style="23" bestFit="1" customWidth="1"/>
    <col min="13596" max="13596" width="8.1328125" style="23" customWidth="1"/>
    <col min="13597" max="13597" width="2.46484375" style="23" bestFit="1" customWidth="1"/>
    <col min="13598" max="13598" width="8.1328125" style="23" customWidth="1"/>
    <col min="13599" max="13599" width="2.46484375" style="23" bestFit="1" customWidth="1"/>
    <col min="13600" max="13600" width="8.1328125" style="23" customWidth="1"/>
    <col min="13601" max="13601" width="2.46484375" style="23" bestFit="1" customWidth="1"/>
    <col min="13602" max="13602" width="8.1328125" style="23" customWidth="1"/>
    <col min="13603" max="13603" width="2.46484375" style="23" bestFit="1" customWidth="1"/>
    <col min="13604" max="13604" width="4.1328125" style="23" customWidth="1"/>
    <col min="13605" max="13610" width="3.53125" style="23" customWidth="1"/>
    <col min="13611" max="13611" width="3.86328125" style="23" customWidth="1"/>
    <col min="13612" max="13612" width="3.19921875" style="23" customWidth="1"/>
    <col min="13613" max="13613" width="4.1328125" style="23" customWidth="1"/>
    <col min="13614" max="13614" width="3.53125" style="23" customWidth="1"/>
    <col min="13615" max="13615" width="3.19921875" style="23" customWidth="1"/>
    <col min="13616" max="13617" width="3.53125" style="23" customWidth="1"/>
    <col min="13618" max="13618" width="3.19921875" style="23" customWidth="1"/>
    <col min="13619" max="13619" width="3.53125" style="23" customWidth="1"/>
    <col min="13620" max="13620" width="16.6640625" style="23" bestFit="1" customWidth="1"/>
    <col min="13621" max="13621" width="8.1328125" style="23" bestFit="1" customWidth="1"/>
    <col min="13622" max="13622" width="11.46484375" style="23" customWidth="1"/>
    <col min="13623" max="13826" width="11.46484375" style="23"/>
    <col min="13827" max="13827" width="6.46484375" style="23" customWidth="1"/>
    <col min="13828" max="13828" width="8.1328125" style="23" customWidth="1"/>
    <col min="13829" max="13829" width="2" style="23" bestFit="1" customWidth="1"/>
    <col min="13830" max="13830" width="8.1328125" style="23" customWidth="1"/>
    <col min="13831" max="13831" width="2" style="23" bestFit="1" customWidth="1"/>
    <col min="13832" max="13832" width="8.1328125" style="23" customWidth="1"/>
    <col min="13833" max="13833" width="2" style="23" bestFit="1" customWidth="1"/>
    <col min="13834" max="13834" width="8.1328125" style="23" customWidth="1"/>
    <col min="13835" max="13835" width="2" style="23" bestFit="1" customWidth="1"/>
    <col min="13836" max="13836" width="8.1328125" style="23" customWidth="1"/>
    <col min="13837" max="13837" width="2" style="23" bestFit="1" customWidth="1"/>
    <col min="13838" max="13838" width="8.1328125" style="23" customWidth="1"/>
    <col min="13839" max="13839" width="2" style="23" bestFit="1" customWidth="1"/>
    <col min="13840" max="13840" width="8.1328125" style="23" customWidth="1"/>
    <col min="13841" max="13841" width="2" style="23" bestFit="1" customWidth="1"/>
    <col min="13842" max="13842" width="8.1328125" style="23" customWidth="1"/>
    <col min="13843" max="13843" width="2" style="23" bestFit="1" customWidth="1"/>
    <col min="13844" max="13844" width="8.1328125" style="23" customWidth="1"/>
    <col min="13845" max="13845" width="2" style="23" bestFit="1" customWidth="1"/>
    <col min="13846" max="13846" width="8.1328125" style="23" customWidth="1"/>
    <col min="13847" max="13847" width="2.46484375" style="23" bestFit="1" customWidth="1"/>
    <col min="13848" max="13848" width="8.1328125" style="23" customWidth="1"/>
    <col min="13849" max="13849" width="2.46484375" style="23" bestFit="1" customWidth="1"/>
    <col min="13850" max="13850" width="8.1328125" style="23" customWidth="1"/>
    <col min="13851" max="13851" width="2.46484375" style="23" bestFit="1" customWidth="1"/>
    <col min="13852" max="13852" width="8.1328125" style="23" customWidth="1"/>
    <col min="13853" max="13853" width="2.46484375" style="23" bestFit="1" customWidth="1"/>
    <col min="13854" max="13854" width="8.1328125" style="23" customWidth="1"/>
    <col min="13855" max="13855" width="2.46484375" style="23" bestFit="1" customWidth="1"/>
    <col min="13856" max="13856" width="8.1328125" style="23" customWidth="1"/>
    <col min="13857" max="13857" width="2.46484375" style="23" bestFit="1" customWidth="1"/>
    <col min="13858" max="13858" width="8.1328125" style="23" customWidth="1"/>
    <col min="13859" max="13859" width="2.46484375" style="23" bestFit="1" customWidth="1"/>
    <col min="13860" max="13860" width="4.1328125" style="23" customWidth="1"/>
    <col min="13861" max="13866" width="3.53125" style="23" customWidth="1"/>
    <col min="13867" max="13867" width="3.86328125" style="23" customWidth="1"/>
    <col min="13868" max="13868" width="3.19921875" style="23" customWidth="1"/>
    <col min="13869" max="13869" width="4.1328125" style="23" customWidth="1"/>
    <col min="13870" max="13870" width="3.53125" style="23" customWidth="1"/>
    <col min="13871" max="13871" width="3.19921875" style="23" customWidth="1"/>
    <col min="13872" max="13873" width="3.53125" style="23" customWidth="1"/>
    <col min="13874" max="13874" width="3.19921875" style="23" customWidth="1"/>
    <col min="13875" max="13875" width="3.53125" style="23" customWidth="1"/>
    <col min="13876" max="13876" width="16.6640625" style="23" bestFit="1" customWidth="1"/>
    <col min="13877" max="13877" width="8.1328125" style="23" bestFit="1" customWidth="1"/>
    <col min="13878" max="13878" width="11.46484375" style="23" customWidth="1"/>
    <col min="13879" max="14082" width="11.46484375" style="23"/>
    <col min="14083" max="14083" width="6.46484375" style="23" customWidth="1"/>
    <col min="14084" max="14084" width="8.1328125" style="23" customWidth="1"/>
    <col min="14085" max="14085" width="2" style="23" bestFit="1" customWidth="1"/>
    <col min="14086" max="14086" width="8.1328125" style="23" customWidth="1"/>
    <col min="14087" max="14087" width="2" style="23" bestFit="1" customWidth="1"/>
    <col min="14088" max="14088" width="8.1328125" style="23" customWidth="1"/>
    <col min="14089" max="14089" width="2" style="23" bestFit="1" customWidth="1"/>
    <col min="14090" max="14090" width="8.1328125" style="23" customWidth="1"/>
    <col min="14091" max="14091" width="2" style="23" bestFit="1" customWidth="1"/>
    <col min="14092" max="14092" width="8.1328125" style="23" customWidth="1"/>
    <col min="14093" max="14093" width="2" style="23" bestFit="1" customWidth="1"/>
    <col min="14094" max="14094" width="8.1328125" style="23" customWidth="1"/>
    <col min="14095" max="14095" width="2" style="23" bestFit="1" customWidth="1"/>
    <col min="14096" max="14096" width="8.1328125" style="23" customWidth="1"/>
    <col min="14097" max="14097" width="2" style="23" bestFit="1" customWidth="1"/>
    <col min="14098" max="14098" width="8.1328125" style="23" customWidth="1"/>
    <col min="14099" max="14099" width="2" style="23" bestFit="1" customWidth="1"/>
    <col min="14100" max="14100" width="8.1328125" style="23" customWidth="1"/>
    <col min="14101" max="14101" width="2" style="23" bestFit="1" customWidth="1"/>
    <col min="14102" max="14102" width="8.1328125" style="23" customWidth="1"/>
    <col min="14103" max="14103" width="2.46484375" style="23" bestFit="1" customWidth="1"/>
    <col min="14104" max="14104" width="8.1328125" style="23" customWidth="1"/>
    <col min="14105" max="14105" width="2.46484375" style="23" bestFit="1" customWidth="1"/>
    <col min="14106" max="14106" width="8.1328125" style="23" customWidth="1"/>
    <col min="14107" max="14107" width="2.46484375" style="23" bestFit="1" customWidth="1"/>
    <col min="14108" max="14108" width="8.1328125" style="23" customWidth="1"/>
    <col min="14109" max="14109" width="2.46484375" style="23" bestFit="1" customWidth="1"/>
    <col min="14110" max="14110" width="8.1328125" style="23" customWidth="1"/>
    <col min="14111" max="14111" width="2.46484375" style="23" bestFit="1" customWidth="1"/>
    <col min="14112" max="14112" width="8.1328125" style="23" customWidth="1"/>
    <col min="14113" max="14113" width="2.46484375" style="23" bestFit="1" customWidth="1"/>
    <col min="14114" max="14114" width="8.1328125" style="23" customWidth="1"/>
    <col min="14115" max="14115" width="2.46484375" style="23" bestFit="1" customWidth="1"/>
    <col min="14116" max="14116" width="4.1328125" style="23" customWidth="1"/>
    <col min="14117" max="14122" width="3.53125" style="23" customWidth="1"/>
    <col min="14123" max="14123" width="3.86328125" style="23" customWidth="1"/>
    <col min="14124" max="14124" width="3.19921875" style="23" customWidth="1"/>
    <col min="14125" max="14125" width="4.1328125" style="23" customWidth="1"/>
    <col min="14126" max="14126" width="3.53125" style="23" customWidth="1"/>
    <col min="14127" max="14127" width="3.19921875" style="23" customWidth="1"/>
    <col min="14128" max="14129" width="3.53125" style="23" customWidth="1"/>
    <col min="14130" max="14130" width="3.19921875" style="23" customWidth="1"/>
    <col min="14131" max="14131" width="3.53125" style="23" customWidth="1"/>
    <col min="14132" max="14132" width="16.6640625" style="23" bestFit="1" customWidth="1"/>
    <col min="14133" max="14133" width="8.1328125" style="23" bestFit="1" customWidth="1"/>
    <col min="14134" max="14134" width="11.46484375" style="23" customWidth="1"/>
    <col min="14135" max="14338" width="11.46484375" style="23"/>
    <col min="14339" max="14339" width="6.46484375" style="23" customWidth="1"/>
    <col min="14340" max="14340" width="8.1328125" style="23" customWidth="1"/>
    <col min="14341" max="14341" width="2" style="23" bestFit="1" customWidth="1"/>
    <col min="14342" max="14342" width="8.1328125" style="23" customWidth="1"/>
    <col min="14343" max="14343" width="2" style="23" bestFit="1" customWidth="1"/>
    <col min="14344" max="14344" width="8.1328125" style="23" customWidth="1"/>
    <col min="14345" max="14345" width="2" style="23" bestFit="1" customWidth="1"/>
    <col min="14346" max="14346" width="8.1328125" style="23" customWidth="1"/>
    <col min="14347" max="14347" width="2" style="23" bestFit="1" customWidth="1"/>
    <col min="14348" max="14348" width="8.1328125" style="23" customWidth="1"/>
    <col min="14349" max="14349" width="2" style="23" bestFit="1" customWidth="1"/>
    <col min="14350" max="14350" width="8.1328125" style="23" customWidth="1"/>
    <col min="14351" max="14351" width="2" style="23" bestFit="1" customWidth="1"/>
    <col min="14352" max="14352" width="8.1328125" style="23" customWidth="1"/>
    <col min="14353" max="14353" width="2" style="23" bestFit="1" customWidth="1"/>
    <col min="14354" max="14354" width="8.1328125" style="23" customWidth="1"/>
    <col min="14355" max="14355" width="2" style="23" bestFit="1" customWidth="1"/>
    <col min="14356" max="14356" width="8.1328125" style="23" customWidth="1"/>
    <col min="14357" max="14357" width="2" style="23" bestFit="1" customWidth="1"/>
    <col min="14358" max="14358" width="8.1328125" style="23" customWidth="1"/>
    <col min="14359" max="14359" width="2.46484375" style="23" bestFit="1" customWidth="1"/>
    <col min="14360" max="14360" width="8.1328125" style="23" customWidth="1"/>
    <col min="14361" max="14361" width="2.46484375" style="23" bestFit="1" customWidth="1"/>
    <col min="14362" max="14362" width="8.1328125" style="23" customWidth="1"/>
    <col min="14363" max="14363" width="2.46484375" style="23" bestFit="1" customWidth="1"/>
    <col min="14364" max="14364" width="8.1328125" style="23" customWidth="1"/>
    <col min="14365" max="14365" width="2.46484375" style="23" bestFit="1" customWidth="1"/>
    <col min="14366" max="14366" width="8.1328125" style="23" customWidth="1"/>
    <col min="14367" max="14367" width="2.46484375" style="23" bestFit="1" customWidth="1"/>
    <col min="14368" max="14368" width="8.1328125" style="23" customWidth="1"/>
    <col min="14369" max="14369" width="2.46484375" style="23" bestFit="1" customWidth="1"/>
    <col min="14370" max="14370" width="8.1328125" style="23" customWidth="1"/>
    <col min="14371" max="14371" width="2.46484375" style="23" bestFit="1" customWidth="1"/>
    <col min="14372" max="14372" width="4.1328125" style="23" customWidth="1"/>
    <col min="14373" max="14378" width="3.53125" style="23" customWidth="1"/>
    <col min="14379" max="14379" width="3.86328125" style="23" customWidth="1"/>
    <col min="14380" max="14380" width="3.19921875" style="23" customWidth="1"/>
    <col min="14381" max="14381" width="4.1328125" style="23" customWidth="1"/>
    <col min="14382" max="14382" width="3.53125" style="23" customWidth="1"/>
    <col min="14383" max="14383" width="3.19921875" style="23" customWidth="1"/>
    <col min="14384" max="14385" width="3.53125" style="23" customWidth="1"/>
    <col min="14386" max="14386" width="3.19921875" style="23" customWidth="1"/>
    <col min="14387" max="14387" width="3.53125" style="23" customWidth="1"/>
    <col min="14388" max="14388" width="16.6640625" style="23" bestFit="1" customWidth="1"/>
    <col min="14389" max="14389" width="8.1328125" style="23" bestFit="1" customWidth="1"/>
    <col min="14390" max="14390" width="11.46484375" style="23" customWidth="1"/>
    <col min="14391" max="14594" width="11.46484375" style="23"/>
    <col min="14595" max="14595" width="6.46484375" style="23" customWidth="1"/>
    <col min="14596" max="14596" width="8.1328125" style="23" customWidth="1"/>
    <col min="14597" max="14597" width="2" style="23" bestFit="1" customWidth="1"/>
    <col min="14598" max="14598" width="8.1328125" style="23" customWidth="1"/>
    <col min="14599" max="14599" width="2" style="23" bestFit="1" customWidth="1"/>
    <col min="14600" max="14600" width="8.1328125" style="23" customWidth="1"/>
    <col min="14601" max="14601" width="2" style="23" bestFit="1" customWidth="1"/>
    <col min="14602" max="14602" width="8.1328125" style="23" customWidth="1"/>
    <col min="14603" max="14603" width="2" style="23" bestFit="1" customWidth="1"/>
    <col min="14604" max="14604" width="8.1328125" style="23" customWidth="1"/>
    <col min="14605" max="14605" width="2" style="23" bestFit="1" customWidth="1"/>
    <col min="14606" max="14606" width="8.1328125" style="23" customWidth="1"/>
    <col min="14607" max="14607" width="2" style="23" bestFit="1" customWidth="1"/>
    <col min="14608" max="14608" width="8.1328125" style="23" customWidth="1"/>
    <col min="14609" max="14609" width="2" style="23" bestFit="1" customWidth="1"/>
    <col min="14610" max="14610" width="8.1328125" style="23" customWidth="1"/>
    <col min="14611" max="14611" width="2" style="23" bestFit="1" customWidth="1"/>
    <col min="14612" max="14612" width="8.1328125" style="23" customWidth="1"/>
    <col min="14613" max="14613" width="2" style="23" bestFit="1" customWidth="1"/>
    <col min="14614" max="14614" width="8.1328125" style="23" customWidth="1"/>
    <col min="14615" max="14615" width="2.46484375" style="23" bestFit="1" customWidth="1"/>
    <col min="14616" max="14616" width="8.1328125" style="23" customWidth="1"/>
    <col min="14617" max="14617" width="2.46484375" style="23" bestFit="1" customWidth="1"/>
    <col min="14618" max="14618" width="8.1328125" style="23" customWidth="1"/>
    <col min="14619" max="14619" width="2.46484375" style="23" bestFit="1" customWidth="1"/>
    <col min="14620" max="14620" width="8.1328125" style="23" customWidth="1"/>
    <col min="14621" max="14621" width="2.46484375" style="23" bestFit="1" customWidth="1"/>
    <col min="14622" max="14622" width="8.1328125" style="23" customWidth="1"/>
    <col min="14623" max="14623" width="2.46484375" style="23" bestFit="1" customWidth="1"/>
    <col min="14624" max="14624" width="8.1328125" style="23" customWidth="1"/>
    <col min="14625" max="14625" width="2.46484375" style="23" bestFit="1" customWidth="1"/>
    <col min="14626" max="14626" width="8.1328125" style="23" customWidth="1"/>
    <col min="14627" max="14627" width="2.46484375" style="23" bestFit="1" customWidth="1"/>
    <col min="14628" max="14628" width="4.1328125" style="23" customWidth="1"/>
    <col min="14629" max="14634" width="3.53125" style="23" customWidth="1"/>
    <col min="14635" max="14635" width="3.86328125" style="23" customWidth="1"/>
    <col min="14636" max="14636" width="3.19921875" style="23" customWidth="1"/>
    <col min="14637" max="14637" width="4.1328125" style="23" customWidth="1"/>
    <col min="14638" max="14638" width="3.53125" style="23" customWidth="1"/>
    <col min="14639" max="14639" width="3.19921875" style="23" customWidth="1"/>
    <col min="14640" max="14641" width="3.53125" style="23" customWidth="1"/>
    <col min="14642" max="14642" width="3.19921875" style="23" customWidth="1"/>
    <col min="14643" max="14643" width="3.53125" style="23" customWidth="1"/>
    <col min="14644" max="14644" width="16.6640625" style="23" bestFit="1" customWidth="1"/>
    <col min="14645" max="14645" width="8.1328125" style="23" bestFit="1" customWidth="1"/>
    <col min="14646" max="14646" width="11.46484375" style="23" customWidth="1"/>
    <col min="14647" max="14850" width="11.46484375" style="23"/>
    <col min="14851" max="14851" width="6.46484375" style="23" customWidth="1"/>
    <col min="14852" max="14852" width="8.1328125" style="23" customWidth="1"/>
    <col min="14853" max="14853" width="2" style="23" bestFit="1" customWidth="1"/>
    <col min="14854" max="14854" width="8.1328125" style="23" customWidth="1"/>
    <col min="14855" max="14855" width="2" style="23" bestFit="1" customWidth="1"/>
    <col min="14856" max="14856" width="8.1328125" style="23" customWidth="1"/>
    <col min="14857" max="14857" width="2" style="23" bestFit="1" customWidth="1"/>
    <col min="14858" max="14858" width="8.1328125" style="23" customWidth="1"/>
    <col min="14859" max="14859" width="2" style="23" bestFit="1" customWidth="1"/>
    <col min="14860" max="14860" width="8.1328125" style="23" customWidth="1"/>
    <col min="14861" max="14861" width="2" style="23" bestFit="1" customWidth="1"/>
    <col min="14862" max="14862" width="8.1328125" style="23" customWidth="1"/>
    <col min="14863" max="14863" width="2" style="23" bestFit="1" customWidth="1"/>
    <col min="14864" max="14864" width="8.1328125" style="23" customWidth="1"/>
    <col min="14865" max="14865" width="2" style="23" bestFit="1" customWidth="1"/>
    <col min="14866" max="14866" width="8.1328125" style="23" customWidth="1"/>
    <col min="14867" max="14867" width="2" style="23" bestFit="1" customWidth="1"/>
    <col min="14868" max="14868" width="8.1328125" style="23" customWidth="1"/>
    <col min="14869" max="14869" width="2" style="23" bestFit="1" customWidth="1"/>
    <col min="14870" max="14870" width="8.1328125" style="23" customWidth="1"/>
    <col min="14871" max="14871" width="2.46484375" style="23" bestFit="1" customWidth="1"/>
    <col min="14872" max="14872" width="8.1328125" style="23" customWidth="1"/>
    <col min="14873" max="14873" width="2.46484375" style="23" bestFit="1" customWidth="1"/>
    <col min="14874" max="14874" width="8.1328125" style="23" customWidth="1"/>
    <col min="14875" max="14875" width="2.46484375" style="23" bestFit="1" customWidth="1"/>
    <col min="14876" max="14876" width="8.1328125" style="23" customWidth="1"/>
    <col min="14877" max="14877" width="2.46484375" style="23" bestFit="1" customWidth="1"/>
    <col min="14878" max="14878" width="8.1328125" style="23" customWidth="1"/>
    <col min="14879" max="14879" width="2.46484375" style="23" bestFit="1" customWidth="1"/>
    <col min="14880" max="14880" width="8.1328125" style="23" customWidth="1"/>
    <col min="14881" max="14881" width="2.46484375" style="23" bestFit="1" customWidth="1"/>
    <col min="14882" max="14882" width="8.1328125" style="23" customWidth="1"/>
    <col min="14883" max="14883" width="2.46484375" style="23" bestFit="1" customWidth="1"/>
    <col min="14884" max="14884" width="4.1328125" style="23" customWidth="1"/>
    <col min="14885" max="14890" width="3.53125" style="23" customWidth="1"/>
    <col min="14891" max="14891" width="3.86328125" style="23" customWidth="1"/>
    <col min="14892" max="14892" width="3.19921875" style="23" customWidth="1"/>
    <col min="14893" max="14893" width="4.1328125" style="23" customWidth="1"/>
    <col min="14894" max="14894" width="3.53125" style="23" customWidth="1"/>
    <col min="14895" max="14895" width="3.19921875" style="23" customWidth="1"/>
    <col min="14896" max="14897" width="3.53125" style="23" customWidth="1"/>
    <col min="14898" max="14898" width="3.19921875" style="23" customWidth="1"/>
    <col min="14899" max="14899" width="3.53125" style="23" customWidth="1"/>
    <col min="14900" max="14900" width="16.6640625" style="23" bestFit="1" customWidth="1"/>
    <col min="14901" max="14901" width="8.1328125" style="23" bestFit="1" customWidth="1"/>
    <col min="14902" max="14902" width="11.46484375" style="23" customWidth="1"/>
    <col min="14903" max="15106" width="11.46484375" style="23"/>
    <col min="15107" max="15107" width="6.46484375" style="23" customWidth="1"/>
    <col min="15108" max="15108" width="8.1328125" style="23" customWidth="1"/>
    <col min="15109" max="15109" width="2" style="23" bestFit="1" customWidth="1"/>
    <col min="15110" max="15110" width="8.1328125" style="23" customWidth="1"/>
    <col min="15111" max="15111" width="2" style="23" bestFit="1" customWidth="1"/>
    <col min="15112" max="15112" width="8.1328125" style="23" customWidth="1"/>
    <col min="15113" max="15113" width="2" style="23" bestFit="1" customWidth="1"/>
    <col min="15114" max="15114" width="8.1328125" style="23" customWidth="1"/>
    <col min="15115" max="15115" width="2" style="23" bestFit="1" customWidth="1"/>
    <col min="15116" max="15116" width="8.1328125" style="23" customWidth="1"/>
    <col min="15117" max="15117" width="2" style="23" bestFit="1" customWidth="1"/>
    <col min="15118" max="15118" width="8.1328125" style="23" customWidth="1"/>
    <col min="15119" max="15119" width="2" style="23" bestFit="1" customWidth="1"/>
    <col min="15120" max="15120" width="8.1328125" style="23" customWidth="1"/>
    <col min="15121" max="15121" width="2" style="23" bestFit="1" customWidth="1"/>
    <col min="15122" max="15122" width="8.1328125" style="23" customWidth="1"/>
    <col min="15123" max="15123" width="2" style="23" bestFit="1" customWidth="1"/>
    <col min="15124" max="15124" width="8.1328125" style="23" customWidth="1"/>
    <col min="15125" max="15125" width="2" style="23" bestFit="1" customWidth="1"/>
    <col min="15126" max="15126" width="8.1328125" style="23" customWidth="1"/>
    <col min="15127" max="15127" width="2.46484375" style="23" bestFit="1" customWidth="1"/>
    <col min="15128" max="15128" width="8.1328125" style="23" customWidth="1"/>
    <col min="15129" max="15129" width="2.46484375" style="23" bestFit="1" customWidth="1"/>
    <col min="15130" max="15130" width="8.1328125" style="23" customWidth="1"/>
    <col min="15131" max="15131" width="2.46484375" style="23" bestFit="1" customWidth="1"/>
    <col min="15132" max="15132" width="8.1328125" style="23" customWidth="1"/>
    <col min="15133" max="15133" width="2.46484375" style="23" bestFit="1" customWidth="1"/>
    <col min="15134" max="15134" width="8.1328125" style="23" customWidth="1"/>
    <col min="15135" max="15135" width="2.46484375" style="23" bestFit="1" customWidth="1"/>
    <col min="15136" max="15136" width="8.1328125" style="23" customWidth="1"/>
    <col min="15137" max="15137" width="2.46484375" style="23" bestFit="1" customWidth="1"/>
    <col min="15138" max="15138" width="8.1328125" style="23" customWidth="1"/>
    <col min="15139" max="15139" width="2.46484375" style="23" bestFit="1" customWidth="1"/>
    <col min="15140" max="15140" width="4.1328125" style="23" customWidth="1"/>
    <col min="15141" max="15146" width="3.53125" style="23" customWidth="1"/>
    <col min="15147" max="15147" width="3.86328125" style="23" customWidth="1"/>
    <col min="15148" max="15148" width="3.19921875" style="23" customWidth="1"/>
    <col min="15149" max="15149" width="4.1328125" style="23" customWidth="1"/>
    <col min="15150" max="15150" width="3.53125" style="23" customWidth="1"/>
    <col min="15151" max="15151" width="3.19921875" style="23" customWidth="1"/>
    <col min="15152" max="15153" width="3.53125" style="23" customWidth="1"/>
    <col min="15154" max="15154" width="3.19921875" style="23" customWidth="1"/>
    <col min="15155" max="15155" width="3.53125" style="23" customWidth="1"/>
    <col min="15156" max="15156" width="16.6640625" style="23" bestFit="1" customWidth="1"/>
    <col min="15157" max="15157" width="8.1328125" style="23" bestFit="1" customWidth="1"/>
    <col min="15158" max="15158" width="11.46484375" style="23" customWidth="1"/>
    <col min="15159" max="15362" width="11.46484375" style="23"/>
    <col min="15363" max="15363" width="6.46484375" style="23" customWidth="1"/>
    <col min="15364" max="15364" width="8.1328125" style="23" customWidth="1"/>
    <col min="15365" max="15365" width="2" style="23" bestFit="1" customWidth="1"/>
    <col min="15366" max="15366" width="8.1328125" style="23" customWidth="1"/>
    <col min="15367" max="15367" width="2" style="23" bestFit="1" customWidth="1"/>
    <col min="15368" max="15368" width="8.1328125" style="23" customWidth="1"/>
    <col min="15369" max="15369" width="2" style="23" bestFit="1" customWidth="1"/>
    <col min="15370" max="15370" width="8.1328125" style="23" customWidth="1"/>
    <col min="15371" max="15371" width="2" style="23" bestFit="1" customWidth="1"/>
    <col min="15372" max="15372" width="8.1328125" style="23" customWidth="1"/>
    <col min="15373" max="15373" width="2" style="23" bestFit="1" customWidth="1"/>
    <col min="15374" max="15374" width="8.1328125" style="23" customWidth="1"/>
    <col min="15375" max="15375" width="2" style="23" bestFit="1" customWidth="1"/>
    <col min="15376" max="15376" width="8.1328125" style="23" customWidth="1"/>
    <col min="15377" max="15377" width="2" style="23" bestFit="1" customWidth="1"/>
    <col min="15378" max="15378" width="8.1328125" style="23" customWidth="1"/>
    <col min="15379" max="15379" width="2" style="23" bestFit="1" customWidth="1"/>
    <col min="15380" max="15380" width="8.1328125" style="23" customWidth="1"/>
    <col min="15381" max="15381" width="2" style="23" bestFit="1" customWidth="1"/>
    <col min="15382" max="15382" width="8.1328125" style="23" customWidth="1"/>
    <col min="15383" max="15383" width="2.46484375" style="23" bestFit="1" customWidth="1"/>
    <col min="15384" max="15384" width="8.1328125" style="23" customWidth="1"/>
    <col min="15385" max="15385" width="2.46484375" style="23" bestFit="1" customWidth="1"/>
    <col min="15386" max="15386" width="8.1328125" style="23" customWidth="1"/>
    <col min="15387" max="15387" width="2.46484375" style="23" bestFit="1" customWidth="1"/>
    <col min="15388" max="15388" width="8.1328125" style="23" customWidth="1"/>
    <col min="15389" max="15389" width="2.46484375" style="23" bestFit="1" customWidth="1"/>
    <col min="15390" max="15390" width="8.1328125" style="23" customWidth="1"/>
    <col min="15391" max="15391" width="2.46484375" style="23" bestFit="1" customWidth="1"/>
    <col min="15392" max="15392" width="8.1328125" style="23" customWidth="1"/>
    <col min="15393" max="15393" width="2.46484375" style="23" bestFit="1" customWidth="1"/>
    <col min="15394" max="15394" width="8.1328125" style="23" customWidth="1"/>
    <col min="15395" max="15395" width="2.46484375" style="23" bestFit="1" customWidth="1"/>
    <col min="15396" max="15396" width="4.1328125" style="23" customWidth="1"/>
    <col min="15397" max="15402" width="3.53125" style="23" customWidth="1"/>
    <col min="15403" max="15403" width="3.86328125" style="23" customWidth="1"/>
    <col min="15404" max="15404" width="3.19921875" style="23" customWidth="1"/>
    <col min="15405" max="15405" width="4.1328125" style="23" customWidth="1"/>
    <col min="15406" max="15406" width="3.53125" style="23" customWidth="1"/>
    <col min="15407" max="15407" width="3.19921875" style="23" customWidth="1"/>
    <col min="15408" max="15409" width="3.53125" style="23" customWidth="1"/>
    <col min="15410" max="15410" width="3.19921875" style="23" customWidth="1"/>
    <col min="15411" max="15411" width="3.53125" style="23" customWidth="1"/>
    <col min="15412" max="15412" width="16.6640625" style="23" bestFit="1" customWidth="1"/>
    <col min="15413" max="15413" width="8.1328125" style="23" bestFit="1" customWidth="1"/>
    <col min="15414" max="15414" width="11.46484375" style="23" customWidth="1"/>
    <col min="15415" max="15618" width="11.46484375" style="23"/>
    <col min="15619" max="15619" width="6.46484375" style="23" customWidth="1"/>
    <col min="15620" max="15620" width="8.1328125" style="23" customWidth="1"/>
    <col min="15621" max="15621" width="2" style="23" bestFit="1" customWidth="1"/>
    <col min="15622" max="15622" width="8.1328125" style="23" customWidth="1"/>
    <col min="15623" max="15623" width="2" style="23" bestFit="1" customWidth="1"/>
    <col min="15624" max="15624" width="8.1328125" style="23" customWidth="1"/>
    <col min="15625" max="15625" width="2" style="23" bestFit="1" customWidth="1"/>
    <col min="15626" max="15626" width="8.1328125" style="23" customWidth="1"/>
    <col min="15627" max="15627" width="2" style="23" bestFit="1" customWidth="1"/>
    <col min="15628" max="15628" width="8.1328125" style="23" customWidth="1"/>
    <col min="15629" max="15629" width="2" style="23" bestFit="1" customWidth="1"/>
    <col min="15630" max="15630" width="8.1328125" style="23" customWidth="1"/>
    <col min="15631" max="15631" width="2" style="23" bestFit="1" customWidth="1"/>
    <col min="15632" max="15632" width="8.1328125" style="23" customWidth="1"/>
    <col min="15633" max="15633" width="2" style="23" bestFit="1" customWidth="1"/>
    <col min="15634" max="15634" width="8.1328125" style="23" customWidth="1"/>
    <col min="15635" max="15635" width="2" style="23" bestFit="1" customWidth="1"/>
    <col min="15636" max="15636" width="8.1328125" style="23" customWidth="1"/>
    <col min="15637" max="15637" width="2" style="23" bestFit="1" customWidth="1"/>
    <col min="15638" max="15638" width="8.1328125" style="23" customWidth="1"/>
    <col min="15639" max="15639" width="2.46484375" style="23" bestFit="1" customWidth="1"/>
    <col min="15640" max="15640" width="8.1328125" style="23" customWidth="1"/>
    <col min="15641" max="15641" width="2.46484375" style="23" bestFit="1" customWidth="1"/>
    <col min="15642" max="15642" width="8.1328125" style="23" customWidth="1"/>
    <col min="15643" max="15643" width="2.46484375" style="23" bestFit="1" customWidth="1"/>
    <col min="15644" max="15644" width="8.1328125" style="23" customWidth="1"/>
    <col min="15645" max="15645" width="2.46484375" style="23" bestFit="1" customWidth="1"/>
    <col min="15646" max="15646" width="8.1328125" style="23" customWidth="1"/>
    <col min="15647" max="15647" width="2.46484375" style="23" bestFit="1" customWidth="1"/>
    <col min="15648" max="15648" width="8.1328125" style="23" customWidth="1"/>
    <col min="15649" max="15649" width="2.46484375" style="23" bestFit="1" customWidth="1"/>
    <col min="15650" max="15650" width="8.1328125" style="23" customWidth="1"/>
    <col min="15651" max="15651" width="2.46484375" style="23" bestFit="1" customWidth="1"/>
    <col min="15652" max="15652" width="4.1328125" style="23" customWidth="1"/>
    <col min="15653" max="15658" width="3.53125" style="23" customWidth="1"/>
    <col min="15659" max="15659" width="3.86328125" style="23" customWidth="1"/>
    <col min="15660" max="15660" width="3.19921875" style="23" customWidth="1"/>
    <col min="15661" max="15661" width="4.1328125" style="23" customWidth="1"/>
    <col min="15662" max="15662" width="3.53125" style="23" customWidth="1"/>
    <col min="15663" max="15663" width="3.19921875" style="23" customWidth="1"/>
    <col min="15664" max="15665" width="3.53125" style="23" customWidth="1"/>
    <col min="15666" max="15666" width="3.19921875" style="23" customWidth="1"/>
    <col min="15667" max="15667" width="3.53125" style="23" customWidth="1"/>
    <col min="15668" max="15668" width="16.6640625" style="23" bestFit="1" customWidth="1"/>
    <col min="15669" max="15669" width="8.1328125" style="23" bestFit="1" customWidth="1"/>
    <col min="15670" max="15670" width="11.46484375" style="23" customWidth="1"/>
    <col min="15671" max="15874" width="11.46484375" style="23"/>
    <col min="15875" max="15875" width="6.46484375" style="23" customWidth="1"/>
    <col min="15876" max="15876" width="8.1328125" style="23" customWidth="1"/>
    <col min="15877" max="15877" width="2" style="23" bestFit="1" customWidth="1"/>
    <col min="15878" max="15878" width="8.1328125" style="23" customWidth="1"/>
    <col min="15879" max="15879" width="2" style="23" bestFit="1" customWidth="1"/>
    <col min="15880" max="15880" width="8.1328125" style="23" customWidth="1"/>
    <col min="15881" max="15881" width="2" style="23" bestFit="1" customWidth="1"/>
    <col min="15882" max="15882" width="8.1328125" style="23" customWidth="1"/>
    <col min="15883" max="15883" width="2" style="23" bestFit="1" customWidth="1"/>
    <col min="15884" max="15884" width="8.1328125" style="23" customWidth="1"/>
    <col min="15885" max="15885" width="2" style="23" bestFit="1" customWidth="1"/>
    <col min="15886" max="15886" width="8.1328125" style="23" customWidth="1"/>
    <col min="15887" max="15887" width="2" style="23" bestFit="1" customWidth="1"/>
    <col min="15888" max="15888" width="8.1328125" style="23" customWidth="1"/>
    <col min="15889" max="15889" width="2" style="23" bestFit="1" customWidth="1"/>
    <col min="15890" max="15890" width="8.1328125" style="23" customWidth="1"/>
    <col min="15891" max="15891" width="2" style="23" bestFit="1" customWidth="1"/>
    <col min="15892" max="15892" width="8.1328125" style="23" customWidth="1"/>
    <col min="15893" max="15893" width="2" style="23" bestFit="1" customWidth="1"/>
    <col min="15894" max="15894" width="8.1328125" style="23" customWidth="1"/>
    <col min="15895" max="15895" width="2.46484375" style="23" bestFit="1" customWidth="1"/>
    <col min="15896" max="15896" width="8.1328125" style="23" customWidth="1"/>
    <col min="15897" max="15897" width="2.46484375" style="23" bestFit="1" customWidth="1"/>
    <col min="15898" max="15898" width="8.1328125" style="23" customWidth="1"/>
    <col min="15899" max="15899" width="2.46484375" style="23" bestFit="1" customWidth="1"/>
    <col min="15900" max="15900" width="8.1328125" style="23" customWidth="1"/>
    <col min="15901" max="15901" width="2.46484375" style="23" bestFit="1" customWidth="1"/>
    <col min="15902" max="15902" width="8.1328125" style="23" customWidth="1"/>
    <col min="15903" max="15903" width="2.46484375" style="23" bestFit="1" customWidth="1"/>
    <col min="15904" max="15904" width="8.1328125" style="23" customWidth="1"/>
    <col min="15905" max="15905" width="2.46484375" style="23" bestFit="1" customWidth="1"/>
    <col min="15906" max="15906" width="8.1328125" style="23" customWidth="1"/>
    <col min="15907" max="15907" width="2.46484375" style="23" bestFit="1" customWidth="1"/>
    <col min="15908" max="15908" width="4.1328125" style="23" customWidth="1"/>
    <col min="15909" max="15914" width="3.53125" style="23" customWidth="1"/>
    <col min="15915" max="15915" width="3.86328125" style="23" customWidth="1"/>
    <col min="15916" max="15916" width="3.19921875" style="23" customWidth="1"/>
    <col min="15917" max="15917" width="4.1328125" style="23" customWidth="1"/>
    <col min="15918" max="15918" width="3.53125" style="23" customWidth="1"/>
    <col min="15919" max="15919" width="3.19921875" style="23" customWidth="1"/>
    <col min="15920" max="15921" width="3.53125" style="23" customWidth="1"/>
    <col min="15922" max="15922" width="3.19921875" style="23" customWidth="1"/>
    <col min="15923" max="15923" width="3.53125" style="23" customWidth="1"/>
    <col min="15924" max="15924" width="16.6640625" style="23" bestFit="1" customWidth="1"/>
    <col min="15925" max="15925" width="8.1328125" style="23" bestFit="1" customWidth="1"/>
    <col min="15926" max="15926" width="11.46484375" style="23" customWidth="1"/>
    <col min="15927" max="16130" width="11.46484375" style="23"/>
    <col min="16131" max="16131" width="6.46484375" style="23" customWidth="1"/>
    <col min="16132" max="16132" width="8.1328125" style="23" customWidth="1"/>
    <col min="16133" max="16133" width="2" style="23" bestFit="1" customWidth="1"/>
    <col min="16134" max="16134" width="8.1328125" style="23" customWidth="1"/>
    <col min="16135" max="16135" width="2" style="23" bestFit="1" customWidth="1"/>
    <col min="16136" max="16136" width="8.1328125" style="23" customWidth="1"/>
    <col min="16137" max="16137" width="2" style="23" bestFit="1" customWidth="1"/>
    <col min="16138" max="16138" width="8.1328125" style="23" customWidth="1"/>
    <col min="16139" max="16139" width="2" style="23" bestFit="1" customWidth="1"/>
    <col min="16140" max="16140" width="8.1328125" style="23" customWidth="1"/>
    <col min="16141" max="16141" width="2" style="23" bestFit="1" customWidth="1"/>
    <col min="16142" max="16142" width="8.1328125" style="23" customWidth="1"/>
    <col min="16143" max="16143" width="2" style="23" bestFit="1" customWidth="1"/>
    <col min="16144" max="16144" width="8.1328125" style="23" customWidth="1"/>
    <col min="16145" max="16145" width="2" style="23" bestFit="1" customWidth="1"/>
    <col min="16146" max="16146" width="8.1328125" style="23" customWidth="1"/>
    <col min="16147" max="16147" width="2" style="23" bestFit="1" customWidth="1"/>
    <col min="16148" max="16148" width="8.1328125" style="23" customWidth="1"/>
    <col min="16149" max="16149" width="2" style="23" bestFit="1" customWidth="1"/>
    <col min="16150" max="16150" width="8.1328125" style="23" customWidth="1"/>
    <col min="16151" max="16151" width="2.46484375" style="23" bestFit="1" customWidth="1"/>
    <col min="16152" max="16152" width="8.1328125" style="23" customWidth="1"/>
    <col min="16153" max="16153" width="2.46484375" style="23" bestFit="1" customWidth="1"/>
    <col min="16154" max="16154" width="8.1328125" style="23" customWidth="1"/>
    <col min="16155" max="16155" width="2.46484375" style="23" bestFit="1" customWidth="1"/>
    <col min="16156" max="16156" width="8.1328125" style="23" customWidth="1"/>
    <col min="16157" max="16157" width="2.46484375" style="23" bestFit="1" customWidth="1"/>
    <col min="16158" max="16158" width="8.1328125" style="23" customWidth="1"/>
    <col min="16159" max="16159" width="2.46484375" style="23" bestFit="1" customWidth="1"/>
    <col min="16160" max="16160" width="8.1328125" style="23" customWidth="1"/>
    <col min="16161" max="16161" width="2.46484375" style="23" bestFit="1" customWidth="1"/>
    <col min="16162" max="16162" width="8.1328125" style="23" customWidth="1"/>
    <col min="16163" max="16163" width="2.46484375" style="23" bestFit="1" customWidth="1"/>
    <col min="16164" max="16164" width="4.1328125" style="23" customWidth="1"/>
    <col min="16165" max="16170" width="3.53125" style="23" customWidth="1"/>
    <col min="16171" max="16171" width="3.86328125" style="23" customWidth="1"/>
    <col min="16172" max="16172" width="3.19921875" style="23" customWidth="1"/>
    <col min="16173" max="16173" width="4.1328125" style="23" customWidth="1"/>
    <col min="16174" max="16174" width="3.53125" style="23" customWidth="1"/>
    <col min="16175" max="16175" width="3.19921875" style="23" customWidth="1"/>
    <col min="16176" max="16177" width="3.53125" style="23" customWidth="1"/>
    <col min="16178" max="16178" width="3.19921875" style="23" customWidth="1"/>
    <col min="16179" max="16179" width="3.53125" style="23" customWidth="1"/>
    <col min="16180" max="16180" width="16.6640625" style="23" bestFit="1" customWidth="1"/>
    <col min="16181" max="16181" width="8.1328125" style="23" bestFit="1" customWidth="1"/>
    <col min="16182" max="16182" width="11.46484375" style="23" customWidth="1"/>
    <col min="16183" max="16384" width="11.46484375" style="23"/>
  </cols>
  <sheetData>
    <row r="1" spans="1:54" ht="15.4" x14ac:dyDescent="0.45">
      <c r="A1" s="14">
        <v>2024</v>
      </c>
      <c r="B1" s="38"/>
      <c r="C1" s="38"/>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row>
    <row r="2" spans="1:54" ht="14.65" thickBot="1" x14ac:dyDescent="0.5"/>
    <row r="3" spans="1:54" ht="12" customHeight="1" thickTop="1" thickBot="1" x14ac:dyDescent="0.5">
      <c r="D3" s="68" t="s">
        <v>31</v>
      </c>
      <c r="E3" s="69">
        <v>1</v>
      </c>
      <c r="F3" s="70" t="s">
        <v>32</v>
      </c>
      <c r="G3" s="69">
        <v>2</v>
      </c>
      <c r="H3" s="70" t="s">
        <v>33</v>
      </c>
      <c r="I3" s="69">
        <v>3</v>
      </c>
      <c r="J3" s="70" t="s">
        <v>34</v>
      </c>
      <c r="K3" s="69">
        <v>4</v>
      </c>
      <c r="L3" s="70" t="s">
        <v>35</v>
      </c>
      <c r="M3" s="69">
        <v>5</v>
      </c>
      <c r="N3" s="70" t="s">
        <v>36</v>
      </c>
      <c r="O3" s="69">
        <v>6</v>
      </c>
      <c r="P3" s="70" t="s">
        <v>37</v>
      </c>
      <c r="Q3" s="69">
        <v>7</v>
      </c>
      <c r="R3" s="70" t="s">
        <v>38</v>
      </c>
      <c r="S3" s="69">
        <v>8</v>
      </c>
      <c r="T3" s="70" t="s">
        <v>39</v>
      </c>
      <c r="U3" s="69">
        <v>9</v>
      </c>
      <c r="V3" s="70" t="s">
        <v>40</v>
      </c>
      <c r="W3" s="69">
        <v>10</v>
      </c>
      <c r="X3" s="70" t="s">
        <v>41</v>
      </c>
      <c r="Y3" s="69">
        <v>11</v>
      </c>
      <c r="Z3" s="70" t="s">
        <v>42</v>
      </c>
      <c r="AA3" s="69">
        <v>12</v>
      </c>
      <c r="AB3" s="70" t="s">
        <v>43</v>
      </c>
      <c r="AC3" s="69">
        <v>13</v>
      </c>
      <c r="AD3" s="70" t="s">
        <v>44</v>
      </c>
      <c r="AE3" s="69">
        <v>14</v>
      </c>
      <c r="AF3" s="70" t="s">
        <v>45</v>
      </c>
      <c r="AG3" s="69">
        <v>15</v>
      </c>
      <c r="AH3" s="70" t="s">
        <v>46</v>
      </c>
      <c r="AI3" s="69">
        <v>16</v>
      </c>
      <c r="AJ3" s="71">
        <v>1</v>
      </c>
      <c r="AK3" s="71">
        <v>2</v>
      </c>
      <c r="AL3" s="71">
        <v>3</v>
      </c>
      <c r="AM3" s="71">
        <v>4</v>
      </c>
      <c r="AN3" s="71">
        <v>5</v>
      </c>
      <c r="AO3" s="71">
        <v>6</v>
      </c>
      <c r="AP3" s="71">
        <v>7</v>
      </c>
      <c r="AQ3" s="71">
        <v>8</v>
      </c>
      <c r="AR3" s="71">
        <v>9</v>
      </c>
      <c r="AS3" s="71">
        <v>10</v>
      </c>
      <c r="AT3" s="71">
        <v>11</v>
      </c>
      <c r="AU3" s="71">
        <v>12</v>
      </c>
      <c r="AV3" s="71">
        <v>13</v>
      </c>
      <c r="AW3" s="71">
        <v>14</v>
      </c>
      <c r="AX3" s="71">
        <v>15</v>
      </c>
      <c r="AY3" s="71">
        <v>16</v>
      </c>
    </row>
    <row r="4" spans="1:54" ht="12" customHeight="1" thickBot="1" x14ac:dyDescent="0.5">
      <c r="B4" s="39" t="s">
        <v>15</v>
      </c>
      <c r="D4" s="171" t="s">
        <v>15</v>
      </c>
      <c r="E4" s="172"/>
      <c r="F4" s="173" t="s">
        <v>16</v>
      </c>
      <c r="G4" s="172"/>
      <c r="H4" s="173" t="s">
        <v>17</v>
      </c>
      <c r="I4" s="172"/>
      <c r="J4" s="173" t="s">
        <v>18</v>
      </c>
      <c r="K4" s="172"/>
      <c r="L4" s="173" t="s">
        <v>19</v>
      </c>
      <c r="M4" s="172"/>
      <c r="N4" s="173" t="s">
        <v>20</v>
      </c>
      <c r="O4" s="172"/>
      <c r="P4" s="173" t="s">
        <v>21</v>
      </c>
      <c r="Q4" s="172"/>
      <c r="R4" s="173" t="s">
        <v>22</v>
      </c>
      <c r="S4" s="172"/>
      <c r="T4" s="173" t="s">
        <v>23</v>
      </c>
      <c r="U4" s="172"/>
      <c r="V4" s="173" t="s">
        <v>24</v>
      </c>
      <c r="W4" s="172"/>
      <c r="X4" s="173" t="s">
        <v>25</v>
      </c>
      <c r="Y4" s="172"/>
      <c r="Z4" s="173" t="s">
        <v>26</v>
      </c>
      <c r="AA4" s="172"/>
      <c r="AB4" s="173" t="s">
        <v>27</v>
      </c>
      <c r="AC4" s="172"/>
      <c r="AD4" s="173" t="s">
        <v>28</v>
      </c>
      <c r="AE4" s="172"/>
      <c r="AF4" s="173" t="s">
        <v>29</v>
      </c>
      <c r="AG4" s="172"/>
      <c r="AH4" s="173" t="s">
        <v>30</v>
      </c>
      <c r="AI4" s="172"/>
      <c r="AJ4" s="24" t="s">
        <v>31</v>
      </c>
      <c r="AK4" s="24" t="s">
        <v>32</v>
      </c>
      <c r="AL4" s="24" t="s">
        <v>33</v>
      </c>
      <c r="AM4" s="24" t="s">
        <v>34</v>
      </c>
      <c r="AN4" s="24" t="s">
        <v>35</v>
      </c>
      <c r="AO4" s="24" t="s">
        <v>36</v>
      </c>
      <c r="AP4" s="24" t="s">
        <v>37</v>
      </c>
      <c r="AQ4" s="24" t="s">
        <v>38</v>
      </c>
      <c r="AR4" s="24" t="s">
        <v>39</v>
      </c>
      <c r="AS4" s="24" t="s">
        <v>40</v>
      </c>
      <c r="AT4" s="24" t="s">
        <v>41</v>
      </c>
      <c r="AU4" s="24" t="s">
        <v>42</v>
      </c>
      <c r="AV4" s="24" t="s">
        <v>43</v>
      </c>
      <c r="AW4" s="24" t="s">
        <v>44</v>
      </c>
      <c r="AX4" s="24" t="s">
        <v>45</v>
      </c>
      <c r="AY4" s="24" t="s">
        <v>46</v>
      </c>
      <c r="AZ4" s="25" t="s">
        <v>66</v>
      </c>
      <c r="BA4" s="25" t="s">
        <v>47</v>
      </c>
    </row>
    <row r="5" spans="1:54" ht="12" customHeight="1" thickTop="1" x14ac:dyDescent="0.45">
      <c r="B5" s="40" t="s">
        <v>16</v>
      </c>
      <c r="D5" s="65">
        <f>IF(E5="x",$BA5,"")</f>
        <v>45292</v>
      </c>
      <c r="E5" s="66" t="str">
        <f t="shared" ref="E5:E50" si="0">INDEX($AJ5:$AY5,E$3)</f>
        <v>x</v>
      </c>
      <c r="F5" s="67">
        <f t="shared" ref="F5:F50" si="1">IF(G5="x",$BA5,"")</f>
        <v>45292</v>
      </c>
      <c r="G5" s="66" t="str">
        <f t="shared" ref="G5:G50" si="2">INDEX($AJ5:$AY5,G$3)</f>
        <v>x</v>
      </c>
      <c r="H5" s="67">
        <f t="shared" ref="H5:H50" si="3">IF(I5="x",$BA5,"")</f>
        <v>45292</v>
      </c>
      <c r="I5" s="66" t="str">
        <f t="shared" ref="I5:I50" si="4">INDEX($AJ5:$AY5,I$3)</f>
        <v>x</v>
      </c>
      <c r="J5" s="67">
        <f t="shared" ref="J5:J50" si="5">IF(K5="x",$BA5,"")</f>
        <v>45292</v>
      </c>
      <c r="K5" s="66" t="str">
        <f t="shared" ref="K5:K50" si="6">INDEX($AJ5:$AY5,K$3)</f>
        <v>x</v>
      </c>
      <c r="L5" s="67">
        <f t="shared" ref="L5:L50" si="7">IF(M5="x",$BA5,"")</f>
        <v>45292</v>
      </c>
      <c r="M5" s="66" t="str">
        <f t="shared" ref="M5:M50" si="8">INDEX($AJ5:$AY5,M$3)</f>
        <v>x</v>
      </c>
      <c r="N5" s="67">
        <f t="shared" ref="N5:N50" si="9">IF(O5="x",$BA5,"")</f>
        <v>45292</v>
      </c>
      <c r="O5" s="66" t="str">
        <f t="shared" ref="O5:O50" si="10">INDEX($AJ5:$AY5,O$3)</f>
        <v>x</v>
      </c>
      <c r="P5" s="67">
        <f t="shared" ref="P5:P50" si="11">IF(Q5="x",$BA5,"")</f>
        <v>45292</v>
      </c>
      <c r="Q5" s="66" t="str">
        <f t="shared" ref="Q5:Q50" si="12">INDEX($AJ5:$AY5,Q$3)</f>
        <v>x</v>
      </c>
      <c r="R5" s="67">
        <f t="shared" ref="R5:R50" si="13">IF(S5="x",$BA5,"")</f>
        <v>45292</v>
      </c>
      <c r="S5" s="66" t="str">
        <f t="shared" ref="S5:S50" si="14">INDEX($AJ5:$AY5,S$3)</f>
        <v>x</v>
      </c>
      <c r="T5" s="67">
        <f t="shared" ref="T5:T50" si="15">IF(U5="x",$BA5,"")</f>
        <v>45292</v>
      </c>
      <c r="U5" s="66" t="str">
        <f t="shared" ref="U5:U50" si="16">INDEX($AJ5:$AY5,U$3)</f>
        <v>x</v>
      </c>
      <c r="V5" s="67">
        <f t="shared" ref="V5:V50" si="17">IF(W5="x",$BA5,"")</f>
        <v>45292</v>
      </c>
      <c r="W5" s="66" t="str">
        <f t="shared" ref="W5:W50" si="18">INDEX($AJ5:$AY5,W$3)</f>
        <v>x</v>
      </c>
      <c r="X5" s="67">
        <f t="shared" ref="X5:X50" si="19">IF(Y5="x",$BA5,"")</f>
        <v>45292</v>
      </c>
      <c r="Y5" s="66" t="str">
        <f t="shared" ref="Y5:Y50" si="20">INDEX($AJ5:$AY5,Y$3)</f>
        <v>x</v>
      </c>
      <c r="Z5" s="67">
        <f t="shared" ref="Z5:Z50" si="21">IF(AA5="x",$BA5,"")</f>
        <v>45292</v>
      </c>
      <c r="AA5" s="66" t="str">
        <f t="shared" ref="AA5:AA50" si="22">INDEX($AJ5:$AY5,AA$3)</f>
        <v>x</v>
      </c>
      <c r="AB5" s="67">
        <f t="shared" ref="AB5:AB50" si="23">IF(AC5="x",$BA5,"")</f>
        <v>45292</v>
      </c>
      <c r="AC5" s="66" t="str">
        <f t="shared" ref="AC5:AC50" si="24">INDEX($AJ5:$AY5,AC$3)</f>
        <v>x</v>
      </c>
      <c r="AD5" s="67">
        <f t="shared" ref="AD5:AD50" si="25">IF(AE5="x",$BA5,"")</f>
        <v>45292</v>
      </c>
      <c r="AE5" s="66" t="str">
        <f t="shared" ref="AE5:AE50" si="26">INDEX($AJ5:$AY5,AE$3)</f>
        <v>x</v>
      </c>
      <c r="AF5" s="67">
        <f t="shared" ref="AF5:AF50" si="27">IF(AG5="x",$BA5,"")</f>
        <v>45292</v>
      </c>
      <c r="AG5" s="66" t="str">
        <f t="shared" ref="AG5:AG50" si="28">INDEX($AJ5:$AY5,AG$3)</f>
        <v>x</v>
      </c>
      <c r="AH5" s="67">
        <f t="shared" ref="AH5:AH50" si="29">IF(AI5="x",$BA5,"")</f>
        <v>45292</v>
      </c>
      <c r="AI5" s="66" t="str">
        <f t="shared" ref="AI5:AI50" si="30">INDEX($AJ5:$AY5,AI$3)</f>
        <v>x</v>
      </c>
      <c r="AJ5" s="53" t="s">
        <v>48</v>
      </c>
      <c r="AK5" s="54" t="s">
        <v>48</v>
      </c>
      <c r="AL5" s="54" t="s">
        <v>48</v>
      </c>
      <c r="AM5" s="54" t="s">
        <v>48</v>
      </c>
      <c r="AN5" s="54" t="s">
        <v>48</v>
      </c>
      <c r="AO5" s="54" t="s">
        <v>48</v>
      </c>
      <c r="AP5" s="54" t="s">
        <v>48</v>
      </c>
      <c r="AQ5" s="54" t="s">
        <v>48</v>
      </c>
      <c r="AR5" s="54" t="s">
        <v>48</v>
      </c>
      <c r="AS5" s="54" t="s">
        <v>48</v>
      </c>
      <c r="AT5" s="54" t="s">
        <v>48</v>
      </c>
      <c r="AU5" s="54" t="s">
        <v>48</v>
      </c>
      <c r="AV5" s="54" t="s">
        <v>48</v>
      </c>
      <c r="AW5" s="54" t="s">
        <v>48</v>
      </c>
      <c r="AX5" s="54" t="s">
        <v>48</v>
      </c>
      <c r="AY5" s="54" t="s">
        <v>48</v>
      </c>
      <c r="AZ5" s="55" t="s">
        <v>49</v>
      </c>
      <c r="BA5" s="56">
        <f>DATE(JahrFeiertage,1,1)</f>
        <v>45292</v>
      </c>
      <c r="BB5" s="176" t="s">
        <v>63</v>
      </c>
    </row>
    <row r="6" spans="1:54" ht="12" customHeight="1" x14ac:dyDescent="0.45">
      <c r="B6" s="41" t="s">
        <v>17</v>
      </c>
      <c r="D6" s="26">
        <f t="shared" ref="D6:D50" si="31">IF(E6="x",$BA6,"")</f>
        <v>45297</v>
      </c>
      <c r="E6" s="27" t="str">
        <f t="shared" si="0"/>
        <v>x</v>
      </c>
      <c r="F6" s="28">
        <f t="shared" si="1"/>
        <v>45297</v>
      </c>
      <c r="G6" s="27" t="str">
        <f t="shared" si="2"/>
        <v>x</v>
      </c>
      <c r="H6" s="28" t="str">
        <f t="shared" si="3"/>
        <v/>
      </c>
      <c r="I6" s="27">
        <f t="shared" si="4"/>
        <v>0</v>
      </c>
      <c r="J6" s="28" t="str">
        <f t="shared" si="5"/>
        <v/>
      </c>
      <c r="K6" s="27">
        <f t="shared" si="6"/>
        <v>0</v>
      </c>
      <c r="L6" s="28" t="str">
        <f t="shared" si="7"/>
        <v/>
      </c>
      <c r="M6" s="27">
        <f t="shared" si="8"/>
        <v>0</v>
      </c>
      <c r="N6" s="28" t="str">
        <f t="shared" si="9"/>
        <v/>
      </c>
      <c r="O6" s="27">
        <f t="shared" si="10"/>
        <v>0</v>
      </c>
      <c r="P6" s="28" t="str">
        <f t="shared" si="11"/>
        <v/>
      </c>
      <c r="Q6" s="27">
        <f t="shared" si="12"/>
        <v>0</v>
      </c>
      <c r="R6" s="28" t="str">
        <f t="shared" si="13"/>
        <v/>
      </c>
      <c r="S6" s="27">
        <f t="shared" si="14"/>
        <v>0</v>
      </c>
      <c r="T6" s="28" t="str">
        <f t="shared" si="15"/>
        <v/>
      </c>
      <c r="U6" s="27">
        <f t="shared" si="16"/>
        <v>0</v>
      </c>
      <c r="V6" s="28" t="str">
        <f t="shared" si="17"/>
        <v/>
      </c>
      <c r="W6" s="27">
        <f t="shared" si="18"/>
        <v>0</v>
      </c>
      <c r="X6" s="28" t="str">
        <f t="shared" si="19"/>
        <v/>
      </c>
      <c r="Y6" s="27">
        <f t="shared" si="20"/>
        <v>0</v>
      </c>
      <c r="Z6" s="28" t="str">
        <f t="shared" si="21"/>
        <v/>
      </c>
      <c r="AA6" s="27">
        <f t="shared" si="22"/>
        <v>0</v>
      </c>
      <c r="AB6" s="28" t="str">
        <f t="shared" si="23"/>
        <v/>
      </c>
      <c r="AC6" s="27">
        <f t="shared" si="24"/>
        <v>0</v>
      </c>
      <c r="AD6" s="28">
        <f t="shared" si="25"/>
        <v>45297</v>
      </c>
      <c r="AE6" s="27" t="str">
        <f t="shared" si="26"/>
        <v>x</v>
      </c>
      <c r="AF6" s="28" t="str">
        <f t="shared" si="27"/>
        <v/>
      </c>
      <c r="AG6" s="27">
        <f t="shared" si="28"/>
        <v>0</v>
      </c>
      <c r="AH6" s="28" t="str">
        <f t="shared" si="29"/>
        <v/>
      </c>
      <c r="AI6" s="27">
        <f t="shared" si="30"/>
        <v>0</v>
      </c>
      <c r="AJ6" s="57" t="s">
        <v>48</v>
      </c>
      <c r="AK6" s="58" t="s">
        <v>48</v>
      </c>
      <c r="AL6" s="58"/>
      <c r="AM6" s="58"/>
      <c r="AN6" s="58"/>
      <c r="AO6" s="58"/>
      <c r="AP6" s="58"/>
      <c r="AQ6" s="58"/>
      <c r="AR6" s="58"/>
      <c r="AS6" s="58"/>
      <c r="AT6" s="58"/>
      <c r="AU6" s="58"/>
      <c r="AV6" s="58"/>
      <c r="AW6" s="58" t="s">
        <v>48</v>
      </c>
      <c r="AX6" s="58"/>
      <c r="AY6" s="58"/>
      <c r="AZ6" s="59" t="s">
        <v>50</v>
      </c>
      <c r="BA6" s="60">
        <f>DATE(JahrFeiertage,1,6)</f>
        <v>45297</v>
      </c>
      <c r="BB6" s="177"/>
    </row>
    <row r="7" spans="1:54" ht="12" customHeight="1" x14ac:dyDescent="0.45">
      <c r="B7" s="41" t="s">
        <v>18</v>
      </c>
      <c r="D7" s="26" t="str">
        <f t="shared" ref="D7:D45" si="32">IF(E7="x",$BA7,"")</f>
        <v/>
      </c>
      <c r="E7" s="27">
        <f t="shared" si="0"/>
        <v>0</v>
      </c>
      <c r="F7" s="28" t="str">
        <f t="shared" ref="F7:F45" si="33">IF(G7="x",$BA7,"")</f>
        <v/>
      </c>
      <c r="G7" s="27">
        <f t="shared" si="2"/>
        <v>0</v>
      </c>
      <c r="H7" s="28">
        <f t="shared" ref="H7:H45" si="34">IF(I7="x",$BA7,"")</f>
        <v>45359</v>
      </c>
      <c r="I7" s="27" t="str">
        <f t="shared" si="4"/>
        <v>x</v>
      </c>
      <c r="J7" s="28" t="str">
        <f t="shared" ref="J7:J45" si="35">IF(K7="x",$BA7,"")</f>
        <v/>
      </c>
      <c r="K7" s="27">
        <f t="shared" si="6"/>
        <v>0</v>
      </c>
      <c r="L7" s="28" t="str">
        <f t="shared" ref="L7:L45" si="36">IF(M7="x",$BA7,"")</f>
        <v/>
      </c>
      <c r="M7" s="27">
        <f t="shared" si="8"/>
        <v>0</v>
      </c>
      <c r="N7" s="28" t="str">
        <f t="shared" ref="N7:N45" si="37">IF(O7="x",$BA7,"")</f>
        <v/>
      </c>
      <c r="O7" s="27">
        <f t="shared" si="10"/>
        <v>0</v>
      </c>
      <c r="P7" s="28" t="str">
        <f t="shared" ref="P7:P45" si="38">IF(Q7="x",$BA7,"")</f>
        <v/>
      </c>
      <c r="Q7" s="27">
        <f t="shared" si="12"/>
        <v>0</v>
      </c>
      <c r="R7" s="28">
        <f t="shared" ref="R7:R45" si="39">IF(S7="x",$BA7,"")</f>
        <v>45359</v>
      </c>
      <c r="S7" s="27" t="str">
        <f t="shared" si="14"/>
        <v>x</v>
      </c>
      <c r="T7" s="28" t="str">
        <f t="shared" ref="T7:T45" si="40">IF(U7="x",$BA7,"")</f>
        <v/>
      </c>
      <c r="U7" s="27">
        <f t="shared" si="16"/>
        <v>0</v>
      </c>
      <c r="V7" s="28" t="str">
        <f t="shared" ref="V7:V45" si="41">IF(W7="x",$BA7,"")</f>
        <v/>
      </c>
      <c r="W7" s="27">
        <f t="shared" si="18"/>
        <v>0</v>
      </c>
      <c r="X7" s="28" t="str">
        <f t="shared" ref="X7:X45" si="42">IF(Y7="x",$BA7,"")</f>
        <v/>
      </c>
      <c r="Y7" s="27">
        <f t="shared" si="20"/>
        <v>0</v>
      </c>
      <c r="Z7" s="28" t="str">
        <f t="shared" ref="Z7:Z45" si="43">IF(AA7="x",$BA7,"")</f>
        <v/>
      </c>
      <c r="AA7" s="27">
        <f t="shared" si="22"/>
        <v>0</v>
      </c>
      <c r="AB7" s="28" t="str">
        <f t="shared" ref="AB7:AB45" si="44">IF(AC7="x",$BA7,"")</f>
        <v/>
      </c>
      <c r="AC7" s="27">
        <f t="shared" si="24"/>
        <v>0</v>
      </c>
      <c r="AD7" s="28" t="str">
        <f t="shared" ref="AD7:AD45" si="45">IF(AE7="x",$BA7,"")</f>
        <v/>
      </c>
      <c r="AE7" s="27">
        <f t="shared" si="26"/>
        <v>0</v>
      </c>
      <c r="AF7" s="28" t="str">
        <f t="shared" ref="AF7:AF45" si="46">IF(AG7="x",$BA7,"")</f>
        <v/>
      </c>
      <c r="AG7" s="27">
        <f t="shared" si="28"/>
        <v>0</v>
      </c>
      <c r="AH7" s="28" t="str">
        <f t="shared" ref="AH7:AH45" si="47">IF(AI7="x",$BA7,"")</f>
        <v/>
      </c>
      <c r="AI7" s="27">
        <f t="shared" si="30"/>
        <v>0</v>
      </c>
      <c r="AJ7" s="182"/>
      <c r="AK7" s="183"/>
      <c r="AL7" s="183" t="s">
        <v>48</v>
      </c>
      <c r="AM7" s="183"/>
      <c r="AN7" s="183"/>
      <c r="AO7" s="183"/>
      <c r="AP7" s="183"/>
      <c r="AQ7" s="183" t="s">
        <v>48</v>
      </c>
      <c r="AR7" s="183"/>
      <c r="AS7" s="183"/>
      <c r="AT7" s="183"/>
      <c r="AU7" s="183"/>
      <c r="AV7" s="183"/>
      <c r="AW7" s="183"/>
      <c r="AX7" s="183"/>
      <c r="AY7" s="183"/>
      <c r="AZ7" s="184" t="s">
        <v>121</v>
      </c>
      <c r="BA7" s="60">
        <f>DATE(JahrFeiertage,3,8)</f>
        <v>45359</v>
      </c>
      <c r="BB7" s="177"/>
    </row>
    <row r="8" spans="1:54" ht="12" customHeight="1" x14ac:dyDescent="0.45">
      <c r="B8" s="41" t="s">
        <v>19</v>
      </c>
      <c r="D8" s="26">
        <f t="shared" si="32"/>
        <v>45380</v>
      </c>
      <c r="E8" s="27" t="str">
        <f t="shared" si="0"/>
        <v>x</v>
      </c>
      <c r="F8" s="28">
        <f t="shared" si="33"/>
        <v>45380</v>
      </c>
      <c r="G8" s="27" t="str">
        <f t="shared" si="2"/>
        <v>x</v>
      </c>
      <c r="H8" s="28">
        <f t="shared" si="34"/>
        <v>45380</v>
      </c>
      <c r="I8" s="27" t="str">
        <f t="shared" si="4"/>
        <v>x</v>
      </c>
      <c r="J8" s="28">
        <f t="shared" si="35"/>
        <v>45380</v>
      </c>
      <c r="K8" s="27" t="str">
        <f t="shared" si="6"/>
        <v>x</v>
      </c>
      <c r="L8" s="28">
        <f t="shared" si="36"/>
        <v>45380</v>
      </c>
      <c r="M8" s="27" t="str">
        <f t="shared" si="8"/>
        <v>x</v>
      </c>
      <c r="N8" s="28">
        <f t="shared" si="37"/>
        <v>45380</v>
      </c>
      <c r="O8" s="27" t="str">
        <f t="shared" si="10"/>
        <v>x</v>
      </c>
      <c r="P8" s="28">
        <f t="shared" si="38"/>
        <v>45380</v>
      </c>
      <c r="Q8" s="27" t="str">
        <f t="shared" si="12"/>
        <v>x</v>
      </c>
      <c r="R8" s="28">
        <f t="shared" si="39"/>
        <v>45380</v>
      </c>
      <c r="S8" s="27" t="str">
        <f t="shared" si="14"/>
        <v>x</v>
      </c>
      <c r="T8" s="28">
        <f t="shared" si="40"/>
        <v>45380</v>
      </c>
      <c r="U8" s="27" t="str">
        <f t="shared" si="16"/>
        <v>x</v>
      </c>
      <c r="V8" s="28">
        <f t="shared" si="41"/>
        <v>45380</v>
      </c>
      <c r="W8" s="27" t="str">
        <f t="shared" si="18"/>
        <v>x</v>
      </c>
      <c r="X8" s="28">
        <f t="shared" si="42"/>
        <v>45380</v>
      </c>
      <c r="Y8" s="27" t="str">
        <f t="shared" si="20"/>
        <v>x</v>
      </c>
      <c r="Z8" s="28">
        <f t="shared" si="43"/>
        <v>45380</v>
      </c>
      <c r="AA8" s="27" t="str">
        <f t="shared" si="22"/>
        <v>x</v>
      </c>
      <c r="AB8" s="28">
        <f t="shared" si="44"/>
        <v>45380</v>
      </c>
      <c r="AC8" s="27" t="str">
        <f t="shared" si="24"/>
        <v>x</v>
      </c>
      <c r="AD8" s="28">
        <f t="shared" si="45"/>
        <v>45380</v>
      </c>
      <c r="AE8" s="27" t="str">
        <f t="shared" si="26"/>
        <v>x</v>
      </c>
      <c r="AF8" s="28">
        <f t="shared" si="46"/>
        <v>45380</v>
      </c>
      <c r="AG8" s="27" t="str">
        <f t="shared" si="28"/>
        <v>x</v>
      </c>
      <c r="AH8" s="28">
        <f t="shared" si="47"/>
        <v>45380</v>
      </c>
      <c r="AI8" s="27" t="str">
        <f t="shared" si="30"/>
        <v>x</v>
      </c>
      <c r="AJ8" s="57" t="s">
        <v>48</v>
      </c>
      <c r="AK8" s="58" t="s">
        <v>48</v>
      </c>
      <c r="AL8" s="58" t="s">
        <v>48</v>
      </c>
      <c r="AM8" s="58" t="s">
        <v>48</v>
      </c>
      <c r="AN8" s="58" t="s">
        <v>48</v>
      </c>
      <c r="AO8" s="58" t="s">
        <v>48</v>
      </c>
      <c r="AP8" s="58" t="s">
        <v>48</v>
      </c>
      <c r="AQ8" s="58" t="s">
        <v>48</v>
      </c>
      <c r="AR8" s="58" t="s">
        <v>48</v>
      </c>
      <c r="AS8" s="58" t="s">
        <v>48</v>
      </c>
      <c r="AT8" s="58" t="s">
        <v>48</v>
      </c>
      <c r="AU8" s="58" t="s">
        <v>48</v>
      </c>
      <c r="AV8" s="58" t="s">
        <v>48</v>
      </c>
      <c r="AW8" s="58" t="s">
        <v>48</v>
      </c>
      <c r="AX8" s="58" t="s">
        <v>48</v>
      </c>
      <c r="AY8" s="58" t="s">
        <v>48</v>
      </c>
      <c r="AZ8" s="59" t="s">
        <v>1</v>
      </c>
      <c r="BA8" s="60">
        <f>BA9-2</f>
        <v>45380</v>
      </c>
      <c r="BB8" s="177"/>
    </row>
    <row r="9" spans="1:54" ht="12" customHeight="1" x14ac:dyDescent="0.45">
      <c r="B9" s="41" t="s">
        <v>20</v>
      </c>
      <c r="D9" s="26">
        <f t="shared" si="32"/>
        <v>45382</v>
      </c>
      <c r="E9" s="27" t="str">
        <f t="shared" si="0"/>
        <v>x</v>
      </c>
      <c r="F9" s="28">
        <f t="shared" si="33"/>
        <v>45382</v>
      </c>
      <c r="G9" s="27" t="str">
        <f t="shared" si="2"/>
        <v>x</v>
      </c>
      <c r="H9" s="28">
        <f t="shared" si="34"/>
        <v>45382</v>
      </c>
      <c r="I9" s="27" t="str">
        <f t="shared" si="4"/>
        <v>x</v>
      </c>
      <c r="J9" s="28">
        <f t="shared" si="35"/>
        <v>45382</v>
      </c>
      <c r="K9" s="27" t="str">
        <f t="shared" si="6"/>
        <v>x</v>
      </c>
      <c r="L9" s="28">
        <f t="shared" si="36"/>
        <v>45382</v>
      </c>
      <c r="M9" s="27" t="str">
        <f t="shared" si="8"/>
        <v>x</v>
      </c>
      <c r="N9" s="28">
        <f t="shared" si="37"/>
        <v>45382</v>
      </c>
      <c r="O9" s="27" t="str">
        <f t="shared" si="10"/>
        <v>x</v>
      </c>
      <c r="P9" s="28">
        <f t="shared" si="38"/>
        <v>45382</v>
      </c>
      <c r="Q9" s="27" t="str">
        <f t="shared" si="12"/>
        <v>x</v>
      </c>
      <c r="R9" s="28">
        <f t="shared" si="39"/>
        <v>45382</v>
      </c>
      <c r="S9" s="27" t="str">
        <f t="shared" si="14"/>
        <v>x</v>
      </c>
      <c r="T9" s="28">
        <f t="shared" si="40"/>
        <v>45382</v>
      </c>
      <c r="U9" s="27" t="str">
        <f t="shared" si="16"/>
        <v>x</v>
      </c>
      <c r="V9" s="28">
        <f t="shared" si="41"/>
        <v>45382</v>
      </c>
      <c r="W9" s="27" t="str">
        <f t="shared" si="18"/>
        <v>x</v>
      </c>
      <c r="X9" s="28">
        <f t="shared" si="42"/>
        <v>45382</v>
      </c>
      <c r="Y9" s="27" t="str">
        <f t="shared" si="20"/>
        <v>x</v>
      </c>
      <c r="Z9" s="28">
        <f t="shared" si="43"/>
        <v>45382</v>
      </c>
      <c r="AA9" s="27" t="str">
        <f t="shared" si="22"/>
        <v>x</v>
      </c>
      <c r="AB9" s="28">
        <f t="shared" si="44"/>
        <v>45382</v>
      </c>
      <c r="AC9" s="27" t="str">
        <f t="shared" si="24"/>
        <v>x</v>
      </c>
      <c r="AD9" s="28">
        <f t="shared" si="45"/>
        <v>45382</v>
      </c>
      <c r="AE9" s="27" t="str">
        <f t="shared" si="26"/>
        <v>x</v>
      </c>
      <c r="AF9" s="28">
        <f t="shared" si="46"/>
        <v>45382</v>
      </c>
      <c r="AG9" s="27" t="str">
        <f t="shared" si="28"/>
        <v>x</v>
      </c>
      <c r="AH9" s="28">
        <f t="shared" si="47"/>
        <v>45382</v>
      </c>
      <c r="AI9" s="27" t="str">
        <f t="shared" si="30"/>
        <v>x</v>
      </c>
      <c r="AJ9" s="57" t="s">
        <v>48</v>
      </c>
      <c r="AK9" s="58" t="s">
        <v>48</v>
      </c>
      <c r="AL9" s="58" t="s">
        <v>48</v>
      </c>
      <c r="AM9" s="58" t="s">
        <v>48</v>
      </c>
      <c r="AN9" s="58" t="s">
        <v>48</v>
      </c>
      <c r="AO9" s="58" t="s">
        <v>48</v>
      </c>
      <c r="AP9" s="58" t="s">
        <v>48</v>
      </c>
      <c r="AQ9" s="58" t="s">
        <v>48</v>
      </c>
      <c r="AR9" s="58" t="s">
        <v>48</v>
      </c>
      <c r="AS9" s="58" t="s">
        <v>48</v>
      </c>
      <c r="AT9" s="58" t="s">
        <v>48</v>
      </c>
      <c r="AU9" s="58" t="s">
        <v>48</v>
      </c>
      <c r="AV9" s="58" t="s">
        <v>48</v>
      </c>
      <c r="AW9" s="58" t="s">
        <v>48</v>
      </c>
      <c r="AX9" s="58" t="s">
        <v>48</v>
      </c>
      <c r="AY9" s="58" t="s">
        <v>48</v>
      </c>
      <c r="AZ9" s="59" t="s">
        <v>3</v>
      </c>
      <c r="BA9" s="60">
        <f>IF((22+MOD(19*MOD(JahrFeiertage,19)+24,30)+MOD(2*MOD(JahrFeiertage,4)+4*MOD(JahrFeiertage,7)+6*MOD(19*MOD(JahrFeiertage,19)+24,30)+5,7))&gt;31,IF((22+MOD(19*MOD(JahrFeiertage,19)+24,30)+MOD(2*MOD(JahrFeiertage,4)+4*MOD(JahrFeiertage,7)+6*MOD(19*MOD(JahrFeiertage,19)+24,30)+5,7))-31=26,DATE(JahrFeiertage,4,19),IF(AND((22+MOD(19*MOD(JahrFeiertage,19)+24,30)+MOD(2*MOD(JahrFeiertage,4)+4*MOD(JahrFeiertage,7)+6*MOD(19*MOD(JahrFeiertage,19)+24,30)+5,7))-31=25,MOD(19*MOD(JahrFeiertage,19)+24,30)=28,MOD(JahrFeiertage,19)&gt;10),DATE(JahrFeiertage,4,18),DATE(JahrFeiertage,4,(22+MOD(19*MOD(JahrFeiertage,19)+24,30)+MOD(2*MOD(JahrFeiertage,4)+4*MOD(JahrFeiertage,7)+6*MOD(19*MOD(JahrFeiertage,19)+24,30)+5,7))-31))),DATE(JahrFeiertage,3,(22+MOD(19*MOD(JahrFeiertage,19)+24,30)+MOD(2*MOD(JahrFeiertage,4)+4*MOD(JahrFeiertage,7)+6*MOD(19*MOD(JahrFeiertage,19)+24,30)+5,7))))</f>
        <v>45382</v>
      </c>
      <c r="BB9" s="177"/>
    </row>
    <row r="10" spans="1:54" ht="12" customHeight="1" x14ac:dyDescent="0.45">
      <c r="B10" s="42" t="s">
        <v>21</v>
      </c>
      <c r="D10" s="26">
        <f t="shared" si="32"/>
        <v>45383</v>
      </c>
      <c r="E10" s="27" t="str">
        <f t="shared" si="0"/>
        <v>x</v>
      </c>
      <c r="F10" s="28">
        <f t="shared" si="33"/>
        <v>45383</v>
      </c>
      <c r="G10" s="27" t="str">
        <f t="shared" si="2"/>
        <v>x</v>
      </c>
      <c r="H10" s="28">
        <f t="shared" si="34"/>
        <v>45383</v>
      </c>
      <c r="I10" s="27" t="str">
        <f t="shared" si="4"/>
        <v>x</v>
      </c>
      <c r="J10" s="28">
        <f t="shared" si="35"/>
        <v>45383</v>
      </c>
      <c r="K10" s="27" t="str">
        <f t="shared" si="6"/>
        <v>x</v>
      </c>
      <c r="L10" s="28">
        <f t="shared" si="36"/>
        <v>45383</v>
      </c>
      <c r="M10" s="27" t="str">
        <f t="shared" si="8"/>
        <v>x</v>
      </c>
      <c r="N10" s="28">
        <f t="shared" si="37"/>
        <v>45383</v>
      </c>
      <c r="O10" s="27" t="str">
        <f t="shared" si="10"/>
        <v>x</v>
      </c>
      <c r="P10" s="28">
        <f t="shared" si="38"/>
        <v>45383</v>
      </c>
      <c r="Q10" s="27" t="str">
        <f t="shared" si="12"/>
        <v>x</v>
      </c>
      <c r="R10" s="28">
        <f t="shared" si="39"/>
        <v>45383</v>
      </c>
      <c r="S10" s="27" t="str">
        <f t="shared" si="14"/>
        <v>x</v>
      </c>
      <c r="T10" s="28">
        <f t="shared" si="40"/>
        <v>45383</v>
      </c>
      <c r="U10" s="27" t="str">
        <f t="shared" si="16"/>
        <v>x</v>
      </c>
      <c r="V10" s="28">
        <f t="shared" si="41"/>
        <v>45383</v>
      </c>
      <c r="W10" s="27" t="str">
        <f t="shared" si="18"/>
        <v>x</v>
      </c>
      <c r="X10" s="28">
        <f t="shared" si="42"/>
        <v>45383</v>
      </c>
      <c r="Y10" s="27" t="str">
        <f t="shared" si="20"/>
        <v>x</v>
      </c>
      <c r="Z10" s="28">
        <f t="shared" si="43"/>
        <v>45383</v>
      </c>
      <c r="AA10" s="27" t="str">
        <f t="shared" si="22"/>
        <v>x</v>
      </c>
      <c r="AB10" s="28">
        <f t="shared" si="44"/>
        <v>45383</v>
      </c>
      <c r="AC10" s="27" t="str">
        <f t="shared" si="24"/>
        <v>x</v>
      </c>
      <c r="AD10" s="28">
        <f t="shared" si="45"/>
        <v>45383</v>
      </c>
      <c r="AE10" s="27" t="str">
        <f t="shared" si="26"/>
        <v>x</v>
      </c>
      <c r="AF10" s="28">
        <f t="shared" si="46"/>
        <v>45383</v>
      </c>
      <c r="AG10" s="27" t="str">
        <f t="shared" si="28"/>
        <v>x</v>
      </c>
      <c r="AH10" s="28">
        <f t="shared" si="47"/>
        <v>45383</v>
      </c>
      <c r="AI10" s="27" t="str">
        <f t="shared" si="30"/>
        <v>x</v>
      </c>
      <c r="AJ10" s="57" t="s">
        <v>48</v>
      </c>
      <c r="AK10" s="58" t="s">
        <v>48</v>
      </c>
      <c r="AL10" s="58" t="s">
        <v>48</v>
      </c>
      <c r="AM10" s="58" t="s">
        <v>48</v>
      </c>
      <c r="AN10" s="58" t="s">
        <v>48</v>
      </c>
      <c r="AO10" s="58" t="s">
        <v>48</v>
      </c>
      <c r="AP10" s="58" t="s">
        <v>48</v>
      </c>
      <c r="AQ10" s="58" t="s">
        <v>48</v>
      </c>
      <c r="AR10" s="58" t="s">
        <v>48</v>
      </c>
      <c r="AS10" s="58" t="s">
        <v>48</v>
      </c>
      <c r="AT10" s="58" t="s">
        <v>48</v>
      </c>
      <c r="AU10" s="58" t="s">
        <v>48</v>
      </c>
      <c r="AV10" s="58" t="s">
        <v>48</v>
      </c>
      <c r="AW10" s="58" t="s">
        <v>48</v>
      </c>
      <c r="AX10" s="58" t="s">
        <v>48</v>
      </c>
      <c r="AY10" s="58" t="s">
        <v>48</v>
      </c>
      <c r="AZ10" s="59" t="s">
        <v>2</v>
      </c>
      <c r="BA10" s="60">
        <f>BA9+1</f>
        <v>45383</v>
      </c>
      <c r="BB10" s="177"/>
    </row>
    <row r="11" spans="1:54" ht="12" customHeight="1" x14ac:dyDescent="0.45">
      <c r="B11" s="42" t="s">
        <v>22</v>
      </c>
      <c r="D11" s="26">
        <f t="shared" si="32"/>
        <v>45413</v>
      </c>
      <c r="E11" s="27" t="str">
        <f t="shared" si="0"/>
        <v>x</v>
      </c>
      <c r="F11" s="28">
        <f t="shared" si="33"/>
        <v>45413</v>
      </c>
      <c r="G11" s="27" t="str">
        <f t="shared" si="2"/>
        <v>x</v>
      </c>
      <c r="H11" s="28">
        <f t="shared" si="34"/>
        <v>45413</v>
      </c>
      <c r="I11" s="27" t="str">
        <f t="shared" si="4"/>
        <v>x</v>
      </c>
      <c r="J11" s="28">
        <f t="shared" si="35"/>
        <v>45413</v>
      </c>
      <c r="K11" s="27" t="str">
        <f t="shared" si="6"/>
        <v>x</v>
      </c>
      <c r="L11" s="28">
        <f t="shared" si="36"/>
        <v>45413</v>
      </c>
      <c r="M11" s="27" t="str">
        <f t="shared" si="8"/>
        <v>x</v>
      </c>
      <c r="N11" s="28">
        <f t="shared" si="37"/>
        <v>45413</v>
      </c>
      <c r="O11" s="27" t="str">
        <f t="shared" si="10"/>
        <v>x</v>
      </c>
      <c r="P11" s="28">
        <f t="shared" si="38"/>
        <v>45413</v>
      </c>
      <c r="Q11" s="27" t="str">
        <f t="shared" si="12"/>
        <v>x</v>
      </c>
      <c r="R11" s="28">
        <f t="shared" si="39"/>
        <v>45413</v>
      </c>
      <c r="S11" s="27" t="str">
        <f t="shared" si="14"/>
        <v>x</v>
      </c>
      <c r="T11" s="28">
        <f t="shared" si="40"/>
        <v>45413</v>
      </c>
      <c r="U11" s="27" t="str">
        <f t="shared" si="16"/>
        <v>x</v>
      </c>
      <c r="V11" s="28">
        <f t="shared" si="41"/>
        <v>45413</v>
      </c>
      <c r="W11" s="27" t="str">
        <f t="shared" si="18"/>
        <v>x</v>
      </c>
      <c r="X11" s="28">
        <f t="shared" si="42"/>
        <v>45413</v>
      </c>
      <c r="Y11" s="27" t="str">
        <f t="shared" si="20"/>
        <v>x</v>
      </c>
      <c r="Z11" s="28">
        <f t="shared" si="43"/>
        <v>45413</v>
      </c>
      <c r="AA11" s="27" t="str">
        <f t="shared" si="22"/>
        <v>x</v>
      </c>
      <c r="AB11" s="28">
        <f t="shared" si="44"/>
        <v>45413</v>
      </c>
      <c r="AC11" s="27" t="str">
        <f t="shared" si="24"/>
        <v>x</v>
      </c>
      <c r="AD11" s="28">
        <f t="shared" si="45"/>
        <v>45413</v>
      </c>
      <c r="AE11" s="27" t="str">
        <f t="shared" si="26"/>
        <v>x</v>
      </c>
      <c r="AF11" s="28">
        <f t="shared" si="46"/>
        <v>45413</v>
      </c>
      <c r="AG11" s="27" t="str">
        <f t="shared" si="28"/>
        <v>x</v>
      </c>
      <c r="AH11" s="28">
        <f t="shared" si="47"/>
        <v>45413</v>
      </c>
      <c r="AI11" s="27" t="str">
        <f t="shared" si="30"/>
        <v>x</v>
      </c>
      <c r="AJ11" s="57" t="s">
        <v>48</v>
      </c>
      <c r="AK11" s="58" t="s">
        <v>48</v>
      </c>
      <c r="AL11" s="58" t="s">
        <v>48</v>
      </c>
      <c r="AM11" s="58" t="s">
        <v>48</v>
      </c>
      <c r="AN11" s="58" t="s">
        <v>48</v>
      </c>
      <c r="AO11" s="58" t="s">
        <v>48</v>
      </c>
      <c r="AP11" s="58" t="s">
        <v>48</v>
      </c>
      <c r="AQ11" s="58" t="s">
        <v>48</v>
      </c>
      <c r="AR11" s="58" t="s">
        <v>48</v>
      </c>
      <c r="AS11" s="58" t="s">
        <v>48</v>
      </c>
      <c r="AT11" s="58" t="s">
        <v>48</v>
      </c>
      <c r="AU11" s="58" t="s">
        <v>48</v>
      </c>
      <c r="AV11" s="58" t="s">
        <v>48</v>
      </c>
      <c r="AW11" s="58" t="s">
        <v>48</v>
      </c>
      <c r="AX11" s="58" t="s">
        <v>48</v>
      </c>
      <c r="AY11" s="58" t="s">
        <v>48</v>
      </c>
      <c r="AZ11" s="59" t="s">
        <v>51</v>
      </c>
      <c r="BA11" s="60">
        <f>DATE(JahrFeiertage,5,1)</f>
        <v>45413</v>
      </c>
      <c r="BB11" s="177"/>
    </row>
    <row r="12" spans="1:54" ht="12" customHeight="1" x14ac:dyDescent="0.45">
      <c r="B12" s="41" t="s">
        <v>23</v>
      </c>
      <c r="D12" s="26">
        <f t="shared" si="32"/>
        <v>45421</v>
      </c>
      <c r="E12" s="27" t="str">
        <f t="shared" si="0"/>
        <v>x</v>
      </c>
      <c r="F12" s="28">
        <f t="shared" si="33"/>
        <v>45421</v>
      </c>
      <c r="G12" s="27" t="str">
        <f t="shared" si="2"/>
        <v>x</v>
      </c>
      <c r="H12" s="28">
        <f t="shared" si="34"/>
        <v>45421</v>
      </c>
      <c r="I12" s="27" t="str">
        <f t="shared" si="4"/>
        <v>x</v>
      </c>
      <c r="J12" s="28">
        <f t="shared" si="35"/>
        <v>45421</v>
      </c>
      <c r="K12" s="27" t="str">
        <f t="shared" si="6"/>
        <v>x</v>
      </c>
      <c r="L12" s="28">
        <f t="shared" si="36"/>
        <v>45421</v>
      </c>
      <c r="M12" s="27" t="str">
        <f t="shared" si="8"/>
        <v>x</v>
      </c>
      <c r="N12" s="28">
        <f t="shared" si="37"/>
        <v>45421</v>
      </c>
      <c r="O12" s="27" t="str">
        <f t="shared" si="10"/>
        <v>x</v>
      </c>
      <c r="P12" s="28">
        <f t="shared" si="38"/>
        <v>45421</v>
      </c>
      <c r="Q12" s="27" t="str">
        <f t="shared" si="12"/>
        <v>x</v>
      </c>
      <c r="R12" s="28">
        <f t="shared" si="39"/>
        <v>45421</v>
      </c>
      <c r="S12" s="27" t="str">
        <f t="shared" si="14"/>
        <v>x</v>
      </c>
      <c r="T12" s="28">
        <f t="shared" si="40"/>
        <v>45421</v>
      </c>
      <c r="U12" s="27" t="str">
        <f t="shared" si="16"/>
        <v>x</v>
      </c>
      <c r="V12" s="28">
        <f t="shared" si="41"/>
        <v>45421</v>
      </c>
      <c r="W12" s="27" t="str">
        <f t="shared" si="18"/>
        <v>x</v>
      </c>
      <c r="X12" s="28">
        <f t="shared" si="42"/>
        <v>45421</v>
      </c>
      <c r="Y12" s="27" t="str">
        <f t="shared" si="20"/>
        <v>x</v>
      </c>
      <c r="Z12" s="28">
        <f t="shared" si="43"/>
        <v>45421</v>
      </c>
      <c r="AA12" s="27" t="str">
        <f t="shared" si="22"/>
        <v>x</v>
      </c>
      <c r="AB12" s="28">
        <f t="shared" si="44"/>
        <v>45421</v>
      </c>
      <c r="AC12" s="27" t="str">
        <f t="shared" si="24"/>
        <v>x</v>
      </c>
      <c r="AD12" s="28">
        <f t="shared" si="45"/>
        <v>45421</v>
      </c>
      <c r="AE12" s="27" t="str">
        <f t="shared" si="26"/>
        <v>x</v>
      </c>
      <c r="AF12" s="28">
        <f t="shared" si="46"/>
        <v>45421</v>
      </c>
      <c r="AG12" s="27" t="str">
        <f t="shared" si="28"/>
        <v>x</v>
      </c>
      <c r="AH12" s="28">
        <f t="shared" si="47"/>
        <v>45421</v>
      </c>
      <c r="AI12" s="27" t="str">
        <f t="shared" si="30"/>
        <v>x</v>
      </c>
      <c r="AJ12" s="57" t="s">
        <v>48</v>
      </c>
      <c r="AK12" s="58" t="s">
        <v>48</v>
      </c>
      <c r="AL12" s="58" t="s">
        <v>48</v>
      </c>
      <c r="AM12" s="58" t="s">
        <v>48</v>
      </c>
      <c r="AN12" s="58" t="s">
        <v>48</v>
      </c>
      <c r="AO12" s="58" t="s">
        <v>48</v>
      </c>
      <c r="AP12" s="58" t="s">
        <v>48</v>
      </c>
      <c r="AQ12" s="58" t="s">
        <v>48</v>
      </c>
      <c r="AR12" s="58" t="s">
        <v>48</v>
      </c>
      <c r="AS12" s="58" t="s">
        <v>48</v>
      </c>
      <c r="AT12" s="58" t="s">
        <v>48</v>
      </c>
      <c r="AU12" s="58" t="s">
        <v>48</v>
      </c>
      <c r="AV12" s="58" t="s">
        <v>48</v>
      </c>
      <c r="AW12" s="58" t="s">
        <v>48</v>
      </c>
      <c r="AX12" s="58" t="s">
        <v>48</v>
      </c>
      <c r="AY12" s="58" t="s">
        <v>48</v>
      </c>
      <c r="AZ12" s="59" t="s">
        <v>52</v>
      </c>
      <c r="BA12" s="60">
        <f>BA10+38</f>
        <v>45421</v>
      </c>
      <c r="BB12" s="177"/>
    </row>
    <row r="13" spans="1:54" ht="12" customHeight="1" x14ac:dyDescent="0.45">
      <c r="B13" s="41" t="s">
        <v>24</v>
      </c>
      <c r="D13" s="26">
        <f t="shared" si="32"/>
        <v>45431</v>
      </c>
      <c r="E13" s="27" t="str">
        <f t="shared" si="0"/>
        <v>x</v>
      </c>
      <c r="F13" s="28">
        <f t="shared" si="33"/>
        <v>45431</v>
      </c>
      <c r="G13" s="27" t="str">
        <f t="shared" si="2"/>
        <v>x</v>
      </c>
      <c r="H13" s="28">
        <f t="shared" si="34"/>
        <v>45431</v>
      </c>
      <c r="I13" s="27" t="str">
        <f t="shared" si="4"/>
        <v>x</v>
      </c>
      <c r="J13" s="28">
        <f t="shared" si="35"/>
        <v>45431</v>
      </c>
      <c r="K13" s="27" t="str">
        <f t="shared" si="6"/>
        <v>x</v>
      </c>
      <c r="L13" s="28">
        <f t="shared" si="36"/>
        <v>45431</v>
      </c>
      <c r="M13" s="27" t="str">
        <f t="shared" si="8"/>
        <v>x</v>
      </c>
      <c r="N13" s="28">
        <f t="shared" si="37"/>
        <v>45431</v>
      </c>
      <c r="O13" s="27" t="str">
        <f t="shared" si="10"/>
        <v>x</v>
      </c>
      <c r="P13" s="28">
        <f t="shared" si="38"/>
        <v>45431</v>
      </c>
      <c r="Q13" s="27" t="str">
        <f t="shared" si="12"/>
        <v>x</v>
      </c>
      <c r="R13" s="28">
        <f t="shared" si="39"/>
        <v>45431</v>
      </c>
      <c r="S13" s="27" t="str">
        <f t="shared" si="14"/>
        <v>x</v>
      </c>
      <c r="T13" s="28">
        <f t="shared" si="40"/>
        <v>45431</v>
      </c>
      <c r="U13" s="27" t="str">
        <f t="shared" si="16"/>
        <v>x</v>
      </c>
      <c r="V13" s="28">
        <f t="shared" si="41"/>
        <v>45431</v>
      </c>
      <c r="W13" s="27" t="str">
        <f t="shared" si="18"/>
        <v>x</v>
      </c>
      <c r="X13" s="28">
        <f t="shared" si="42"/>
        <v>45431</v>
      </c>
      <c r="Y13" s="27" t="str">
        <f t="shared" si="20"/>
        <v>x</v>
      </c>
      <c r="Z13" s="28">
        <f t="shared" si="43"/>
        <v>45431</v>
      </c>
      <c r="AA13" s="27" t="str">
        <f t="shared" si="22"/>
        <v>x</v>
      </c>
      <c r="AB13" s="28">
        <f t="shared" si="44"/>
        <v>45431</v>
      </c>
      <c r="AC13" s="27" t="str">
        <f t="shared" si="24"/>
        <v>x</v>
      </c>
      <c r="AD13" s="28">
        <f t="shared" si="45"/>
        <v>45431</v>
      </c>
      <c r="AE13" s="27" t="str">
        <f t="shared" si="26"/>
        <v>x</v>
      </c>
      <c r="AF13" s="28">
        <f t="shared" si="46"/>
        <v>45431</v>
      </c>
      <c r="AG13" s="27" t="str">
        <f t="shared" si="28"/>
        <v>x</v>
      </c>
      <c r="AH13" s="28">
        <f t="shared" si="47"/>
        <v>45431</v>
      </c>
      <c r="AI13" s="27" t="str">
        <f t="shared" si="30"/>
        <v>x</v>
      </c>
      <c r="AJ13" s="57" t="s">
        <v>48</v>
      </c>
      <c r="AK13" s="58" t="s">
        <v>48</v>
      </c>
      <c r="AL13" s="58" t="s">
        <v>48</v>
      </c>
      <c r="AM13" s="58" t="s">
        <v>48</v>
      </c>
      <c r="AN13" s="58" t="s">
        <v>48</v>
      </c>
      <c r="AO13" s="58" t="s">
        <v>48</v>
      </c>
      <c r="AP13" s="58" t="s">
        <v>48</v>
      </c>
      <c r="AQ13" s="58" t="s">
        <v>48</v>
      </c>
      <c r="AR13" s="58" t="s">
        <v>48</v>
      </c>
      <c r="AS13" s="58" t="s">
        <v>48</v>
      </c>
      <c r="AT13" s="58" t="s">
        <v>48</v>
      </c>
      <c r="AU13" s="58" t="s">
        <v>48</v>
      </c>
      <c r="AV13" s="58" t="s">
        <v>48</v>
      </c>
      <c r="AW13" s="58" t="s">
        <v>48</v>
      </c>
      <c r="AX13" s="58" t="s">
        <v>48</v>
      </c>
      <c r="AY13" s="58" t="s">
        <v>48</v>
      </c>
      <c r="AZ13" s="59" t="s">
        <v>53</v>
      </c>
      <c r="BA13" s="60">
        <f>BA9+49</f>
        <v>45431</v>
      </c>
      <c r="BB13" s="177"/>
    </row>
    <row r="14" spans="1:54" ht="12" customHeight="1" x14ac:dyDescent="0.45">
      <c r="B14" s="41" t="s">
        <v>25</v>
      </c>
      <c r="D14" s="26">
        <f t="shared" si="32"/>
        <v>45432</v>
      </c>
      <c r="E14" s="27" t="str">
        <f t="shared" si="0"/>
        <v>x</v>
      </c>
      <c r="F14" s="28">
        <f t="shared" si="33"/>
        <v>45432</v>
      </c>
      <c r="G14" s="27" t="str">
        <f t="shared" si="2"/>
        <v>x</v>
      </c>
      <c r="H14" s="28">
        <f t="shared" si="34"/>
        <v>45432</v>
      </c>
      <c r="I14" s="27" t="str">
        <f t="shared" si="4"/>
        <v>x</v>
      </c>
      <c r="J14" s="28">
        <f t="shared" si="35"/>
        <v>45432</v>
      </c>
      <c r="K14" s="27" t="str">
        <f t="shared" si="6"/>
        <v>x</v>
      </c>
      <c r="L14" s="28">
        <f t="shared" si="36"/>
        <v>45432</v>
      </c>
      <c r="M14" s="27" t="str">
        <f t="shared" si="8"/>
        <v>x</v>
      </c>
      <c r="N14" s="28">
        <f t="shared" si="37"/>
        <v>45432</v>
      </c>
      <c r="O14" s="27" t="str">
        <f t="shared" si="10"/>
        <v>x</v>
      </c>
      <c r="P14" s="28">
        <f t="shared" si="38"/>
        <v>45432</v>
      </c>
      <c r="Q14" s="27" t="str">
        <f t="shared" si="12"/>
        <v>x</v>
      </c>
      <c r="R14" s="28">
        <f t="shared" si="39"/>
        <v>45432</v>
      </c>
      <c r="S14" s="27" t="str">
        <f t="shared" si="14"/>
        <v>x</v>
      </c>
      <c r="T14" s="28">
        <f t="shared" si="40"/>
        <v>45432</v>
      </c>
      <c r="U14" s="27" t="str">
        <f t="shared" si="16"/>
        <v>x</v>
      </c>
      <c r="V14" s="28">
        <f t="shared" si="41"/>
        <v>45432</v>
      </c>
      <c r="W14" s="27" t="str">
        <f t="shared" si="18"/>
        <v>x</v>
      </c>
      <c r="X14" s="28">
        <f t="shared" si="42"/>
        <v>45432</v>
      </c>
      <c r="Y14" s="27" t="str">
        <f t="shared" si="20"/>
        <v>x</v>
      </c>
      <c r="Z14" s="28">
        <f t="shared" si="43"/>
        <v>45432</v>
      </c>
      <c r="AA14" s="27" t="str">
        <f t="shared" si="22"/>
        <v>x</v>
      </c>
      <c r="AB14" s="28">
        <f t="shared" si="44"/>
        <v>45432</v>
      </c>
      <c r="AC14" s="27" t="str">
        <f t="shared" si="24"/>
        <v>x</v>
      </c>
      <c r="AD14" s="28">
        <f t="shared" si="45"/>
        <v>45432</v>
      </c>
      <c r="AE14" s="27" t="str">
        <f t="shared" si="26"/>
        <v>x</v>
      </c>
      <c r="AF14" s="28">
        <f t="shared" si="46"/>
        <v>45432</v>
      </c>
      <c r="AG14" s="27" t="str">
        <f t="shared" si="28"/>
        <v>x</v>
      </c>
      <c r="AH14" s="28">
        <f t="shared" si="47"/>
        <v>45432</v>
      </c>
      <c r="AI14" s="27" t="str">
        <f t="shared" si="30"/>
        <v>x</v>
      </c>
      <c r="AJ14" s="57" t="s">
        <v>48</v>
      </c>
      <c r="AK14" s="58" t="s">
        <v>48</v>
      </c>
      <c r="AL14" s="58" t="s">
        <v>48</v>
      </c>
      <c r="AM14" s="58" t="s">
        <v>48</v>
      </c>
      <c r="AN14" s="58" t="s">
        <v>48</v>
      </c>
      <c r="AO14" s="58" t="s">
        <v>48</v>
      </c>
      <c r="AP14" s="58" t="s">
        <v>48</v>
      </c>
      <c r="AQ14" s="58" t="s">
        <v>48</v>
      </c>
      <c r="AR14" s="58" t="s">
        <v>48</v>
      </c>
      <c r="AS14" s="58" t="s">
        <v>48</v>
      </c>
      <c r="AT14" s="58" t="s">
        <v>48</v>
      </c>
      <c r="AU14" s="58" t="s">
        <v>48</v>
      </c>
      <c r="AV14" s="58" t="s">
        <v>48</v>
      </c>
      <c r="AW14" s="58" t="s">
        <v>48</v>
      </c>
      <c r="AX14" s="58" t="s">
        <v>48</v>
      </c>
      <c r="AY14" s="58" t="s">
        <v>48</v>
      </c>
      <c r="AZ14" s="59" t="s">
        <v>54</v>
      </c>
      <c r="BA14" s="60">
        <f>BA9+50</f>
        <v>45432</v>
      </c>
      <c r="BB14" s="177"/>
    </row>
    <row r="15" spans="1:54" ht="12" customHeight="1" x14ac:dyDescent="0.45">
      <c r="B15" s="41" t="s">
        <v>26</v>
      </c>
      <c r="D15" s="26">
        <f t="shared" si="32"/>
        <v>45442</v>
      </c>
      <c r="E15" s="27" t="str">
        <f t="shared" si="0"/>
        <v>x</v>
      </c>
      <c r="F15" s="28">
        <f t="shared" si="33"/>
        <v>45442</v>
      </c>
      <c r="G15" s="27" t="str">
        <f t="shared" si="2"/>
        <v>x</v>
      </c>
      <c r="H15" s="28" t="str">
        <f t="shared" si="34"/>
        <v/>
      </c>
      <c r="I15" s="27">
        <f t="shared" si="4"/>
        <v>0</v>
      </c>
      <c r="J15" s="28" t="str">
        <f t="shared" si="35"/>
        <v/>
      </c>
      <c r="K15" s="27">
        <f t="shared" si="6"/>
        <v>0</v>
      </c>
      <c r="L15" s="28" t="str">
        <f t="shared" si="36"/>
        <v/>
      </c>
      <c r="M15" s="27">
        <f t="shared" si="8"/>
        <v>0</v>
      </c>
      <c r="N15" s="28" t="str">
        <f t="shared" si="37"/>
        <v/>
      </c>
      <c r="O15" s="27">
        <f t="shared" si="10"/>
        <v>0</v>
      </c>
      <c r="P15" s="28">
        <f t="shared" si="38"/>
        <v>45442</v>
      </c>
      <c r="Q15" s="27" t="str">
        <f t="shared" si="12"/>
        <v>x</v>
      </c>
      <c r="R15" s="28" t="str">
        <f t="shared" si="39"/>
        <v/>
      </c>
      <c r="S15" s="27">
        <f t="shared" si="14"/>
        <v>0</v>
      </c>
      <c r="T15" s="28" t="str">
        <f t="shared" si="40"/>
        <v/>
      </c>
      <c r="U15" s="27">
        <f t="shared" si="16"/>
        <v>0</v>
      </c>
      <c r="V15" s="28">
        <f t="shared" si="41"/>
        <v>45442</v>
      </c>
      <c r="W15" s="27" t="str">
        <f t="shared" si="18"/>
        <v>x</v>
      </c>
      <c r="X15" s="28">
        <f t="shared" si="42"/>
        <v>45442</v>
      </c>
      <c r="Y15" s="27" t="str">
        <f t="shared" si="20"/>
        <v>x</v>
      </c>
      <c r="Z15" s="28">
        <f t="shared" si="43"/>
        <v>45442</v>
      </c>
      <c r="AA15" s="27" t="str">
        <f t="shared" si="22"/>
        <v>x</v>
      </c>
      <c r="AB15" s="28" t="str">
        <f t="shared" si="44"/>
        <v/>
      </c>
      <c r="AC15" s="27">
        <f t="shared" si="24"/>
        <v>0</v>
      </c>
      <c r="AD15" s="28" t="str">
        <f t="shared" si="45"/>
        <v/>
      </c>
      <c r="AE15" s="27">
        <f t="shared" si="26"/>
        <v>0</v>
      </c>
      <c r="AF15" s="28" t="str">
        <f t="shared" si="46"/>
        <v/>
      </c>
      <c r="AG15" s="27">
        <f t="shared" si="28"/>
        <v>0</v>
      </c>
      <c r="AH15" s="28" t="str">
        <f t="shared" si="47"/>
        <v/>
      </c>
      <c r="AI15" s="27">
        <f t="shared" si="30"/>
        <v>0</v>
      </c>
      <c r="AJ15" s="57" t="s">
        <v>48</v>
      </c>
      <c r="AK15" s="58" t="s">
        <v>48</v>
      </c>
      <c r="AL15" s="58"/>
      <c r="AM15" s="58"/>
      <c r="AN15" s="58"/>
      <c r="AO15" s="58"/>
      <c r="AP15" s="58" t="s">
        <v>48</v>
      </c>
      <c r="AQ15" s="58"/>
      <c r="AR15" s="58"/>
      <c r="AS15" s="58" t="s">
        <v>48</v>
      </c>
      <c r="AT15" s="58" t="s">
        <v>48</v>
      </c>
      <c r="AU15" s="58" t="s">
        <v>48</v>
      </c>
      <c r="AV15" s="58"/>
      <c r="AW15" s="58"/>
      <c r="AX15" s="58"/>
      <c r="AY15" s="58"/>
      <c r="AZ15" s="59" t="s">
        <v>55</v>
      </c>
      <c r="BA15" s="60">
        <f>BA9+60</f>
        <v>45442</v>
      </c>
      <c r="BB15" s="177"/>
    </row>
    <row r="16" spans="1:54" ht="12" customHeight="1" x14ac:dyDescent="0.45">
      <c r="B16" s="41" t="s">
        <v>27</v>
      </c>
      <c r="D16" s="26" t="str">
        <f t="shared" si="32"/>
        <v/>
      </c>
      <c r="E16" s="27">
        <f t="shared" si="0"/>
        <v>0</v>
      </c>
      <c r="F16" s="28" t="str">
        <f t="shared" si="33"/>
        <v/>
      </c>
      <c r="G16" s="27">
        <f t="shared" si="2"/>
        <v>0</v>
      </c>
      <c r="H16" s="28" t="str">
        <f t="shared" si="34"/>
        <v/>
      </c>
      <c r="I16" s="27">
        <f t="shared" si="4"/>
        <v>0</v>
      </c>
      <c r="J16" s="28" t="str">
        <f t="shared" si="35"/>
        <v/>
      </c>
      <c r="K16" s="27">
        <f t="shared" si="6"/>
        <v>0</v>
      </c>
      <c r="L16" s="28" t="str">
        <f t="shared" si="36"/>
        <v/>
      </c>
      <c r="M16" s="27">
        <f t="shared" si="8"/>
        <v>0</v>
      </c>
      <c r="N16" s="28" t="str">
        <f t="shared" si="37"/>
        <v/>
      </c>
      <c r="O16" s="27">
        <f t="shared" si="10"/>
        <v>0</v>
      </c>
      <c r="P16" s="28" t="str">
        <f t="shared" si="38"/>
        <v/>
      </c>
      <c r="Q16" s="27">
        <f t="shared" si="12"/>
        <v>0</v>
      </c>
      <c r="R16" s="28" t="str">
        <f t="shared" si="39"/>
        <v/>
      </c>
      <c r="S16" s="27">
        <f t="shared" si="14"/>
        <v>0</v>
      </c>
      <c r="T16" s="28" t="str">
        <f t="shared" si="40"/>
        <v/>
      </c>
      <c r="U16" s="27">
        <f t="shared" si="16"/>
        <v>0</v>
      </c>
      <c r="V16" s="28" t="str">
        <f t="shared" si="41"/>
        <v/>
      </c>
      <c r="W16" s="27">
        <f t="shared" si="18"/>
        <v>0</v>
      </c>
      <c r="X16" s="28" t="str">
        <f t="shared" si="42"/>
        <v/>
      </c>
      <c r="Y16" s="27">
        <f t="shared" si="20"/>
        <v>0</v>
      </c>
      <c r="Z16" s="28">
        <f t="shared" si="43"/>
        <v>45519</v>
      </c>
      <c r="AA16" s="27" t="str">
        <f t="shared" si="22"/>
        <v>x</v>
      </c>
      <c r="AB16" s="28" t="str">
        <f t="shared" si="44"/>
        <v/>
      </c>
      <c r="AC16" s="27">
        <f t="shared" si="24"/>
        <v>0</v>
      </c>
      <c r="AD16" s="28" t="str">
        <f t="shared" si="45"/>
        <v/>
      </c>
      <c r="AE16" s="27">
        <f t="shared" si="26"/>
        <v>0</v>
      </c>
      <c r="AF16" s="28" t="str">
        <f t="shared" si="46"/>
        <v/>
      </c>
      <c r="AG16" s="27">
        <f t="shared" si="28"/>
        <v>0</v>
      </c>
      <c r="AH16" s="28" t="str">
        <f t="shared" si="47"/>
        <v/>
      </c>
      <c r="AI16" s="27">
        <f t="shared" si="30"/>
        <v>0</v>
      </c>
      <c r="AJ16" s="57"/>
      <c r="AK16" s="58"/>
      <c r="AL16" s="58"/>
      <c r="AM16" s="58"/>
      <c r="AN16" s="58"/>
      <c r="AO16" s="58"/>
      <c r="AP16" s="58"/>
      <c r="AQ16" s="58"/>
      <c r="AR16" s="58"/>
      <c r="AS16" s="58"/>
      <c r="AT16" s="58"/>
      <c r="AU16" s="58" t="s">
        <v>48</v>
      </c>
      <c r="AV16" s="58"/>
      <c r="AW16" s="58"/>
      <c r="AX16" s="58"/>
      <c r="AY16" s="58"/>
      <c r="AZ16" s="59" t="s">
        <v>56</v>
      </c>
      <c r="BA16" s="60">
        <f>DATE(JahrFeiertage,8,15)</f>
        <v>45519</v>
      </c>
      <c r="BB16" s="177"/>
    </row>
    <row r="17" spans="2:54" ht="12" customHeight="1" x14ac:dyDescent="0.45">
      <c r="B17" s="41" t="s">
        <v>28</v>
      </c>
      <c r="D17" s="26">
        <f t="shared" si="32"/>
        <v>45568</v>
      </c>
      <c r="E17" s="27" t="str">
        <f t="shared" si="0"/>
        <v>x</v>
      </c>
      <c r="F17" s="28">
        <f t="shared" si="33"/>
        <v>45568</v>
      </c>
      <c r="G17" s="27" t="str">
        <f t="shared" si="2"/>
        <v>x</v>
      </c>
      <c r="H17" s="28">
        <f t="shared" si="34"/>
        <v>45568</v>
      </c>
      <c r="I17" s="27" t="str">
        <f t="shared" si="4"/>
        <v>x</v>
      </c>
      <c r="J17" s="28">
        <f t="shared" si="35"/>
        <v>45568</v>
      </c>
      <c r="K17" s="27" t="str">
        <f t="shared" si="6"/>
        <v>x</v>
      </c>
      <c r="L17" s="28">
        <f t="shared" si="36"/>
        <v>45568</v>
      </c>
      <c r="M17" s="27" t="str">
        <f t="shared" si="8"/>
        <v>x</v>
      </c>
      <c r="N17" s="28">
        <f t="shared" si="37"/>
        <v>45568</v>
      </c>
      <c r="O17" s="27" t="str">
        <f t="shared" si="10"/>
        <v>x</v>
      </c>
      <c r="P17" s="28">
        <f t="shared" si="38"/>
        <v>45568</v>
      </c>
      <c r="Q17" s="27" t="str">
        <f t="shared" si="12"/>
        <v>x</v>
      </c>
      <c r="R17" s="28">
        <f t="shared" si="39"/>
        <v>45568</v>
      </c>
      <c r="S17" s="27" t="str">
        <f t="shared" si="14"/>
        <v>x</v>
      </c>
      <c r="T17" s="28">
        <f t="shared" si="40"/>
        <v>45568</v>
      </c>
      <c r="U17" s="27" t="str">
        <f t="shared" si="16"/>
        <v>x</v>
      </c>
      <c r="V17" s="28">
        <f t="shared" si="41"/>
        <v>45568</v>
      </c>
      <c r="W17" s="27" t="str">
        <f t="shared" si="18"/>
        <v>x</v>
      </c>
      <c r="X17" s="28">
        <f t="shared" si="42"/>
        <v>45568</v>
      </c>
      <c r="Y17" s="27" t="str">
        <f t="shared" si="20"/>
        <v>x</v>
      </c>
      <c r="Z17" s="28">
        <f t="shared" si="43"/>
        <v>45568</v>
      </c>
      <c r="AA17" s="27" t="str">
        <f t="shared" si="22"/>
        <v>x</v>
      </c>
      <c r="AB17" s="28">
        <f t="shared" si="44"/>
        <v>45568</v>
      </c>
      <c r="AC17" s="27" t="str">
        <f t="shared" si="24"/>
        <v>x</v>
      </c>
      <c r="AD17" s="28">
        <f t="shared" si="45"/>
        <v>45568</v>
      </c>
      <c r="AE17" s="27" t="str">
        <f t="shared" si="26"/>
        <v>x</v>
      </c>
      <c r="AF17" s="28">
        <f t="shared" si="46"/>
        <v>45568</v>
      </c>
      <c r="AG17" s="27" t="str">
        <f t="shared" si="28"/>
        <v>x</v>
      </c>
      <c r="AH17" s="28">
        <f t="shared" si="47"/>
        <v>45568</v>
      </c>
      <c r="AI17" s="27" t="str">
        <f t="shared" si="30"/>
        <v>x</v>
      </c>
      <c r="AJ17" s="57" t="s">
        <v>48</v>
      </c>
      <c r="AK17" s="58" t="s">
        <v>48</v>
      </c>
      <c r="AL17" s="58" t="s">
        <v>48</v>
      </c>
      <c r="AM17" s="58" t="s">
        <v>48</v>
      </c>
      <c r="AN17" s="58" t="s">
        <v>48</v>
      </c>
      <c r="AO17" s="58" t="s">
        <v>48</v>
      </c>
      <c r="AP17" s="58" t="s">
        <v>48</v>
      </c>
      <c r="AQ17" s="58" t="s">
        <v>48</v>
      </c>
      <c r="AR17" s="58" t="s">
        <v>48</v>
      </c>
      <c r="AS17" s="58" t="s">
        <v>48</v>
      </c>
      <c r="AT17" s="58" t="s">
        <v>48</v>
      </c>
      <c r="AU17" s="58" t="s">
        <v>48</v>
      </c>
      <c r="AV17" s="58" t="s">
        <v>48</v>
      </c>
      <c r="AW17" s="58" t="s">
        <v>48</v>
      </c>
      <c r="AX17" s="58" t="s">
        <v>48</v>
      </c>
      <c r="AY17" s="58" t="s">
        <v>48</v>
      </c>
      <c r="AZ17" s="59" t="s">
        <v>57</v>
      </c>
      <c r="BA17" s="60">
        <f>DATE(JahrFeiertage,10,3)</f>
        <v>45568</v>
      </c>
      <c r="BB17" s="177"/>
    </row>
    <row r="18" spans="2:54" ht="12" customHeight="1" x14ac:dyDescent="0.45">
      <c r="B18" s="41" t="s">
        <v>29</v>
      </c>
      <c r="D18" s="26" t="str">
        <f t="shared" si="32"/>
        <v/>
      </c>
      <c r="E18" s="27">
        <f t="shared" si="0"/>
        <v>0</v>
      </c>
      <c r="F18" s="28" t="str">
        <f t="shared" si="33"/>
        <v/>
      </c>
      <c r="G18" s="27">
        <f t="shared" si="2"/>
        <v>0</v>
      </c>
      <c r="H18" s="28" t="str">
        <f t="shared" si="34"/>
        <v/>
      </c>
      <c r="I18" s="27">
        <f t="shared" si="4"/>
        <v>0</v>
      </c>
      <c r="J18" s="28">
        <f t="shared" si="35"/>
        <v>45596</v>
      </c>
      <c r="K18" s="27" t="str">
        <f t="shared" si="6"/>
        <v>x</v>
      </c>
      <c r="L18" s="28" t="str">
        <f t="shared" si="36"/>
        <v/>
      </c>
      <c r="M18" s="27">
        <f t="shared" si="8"/>
        <v>0</v>
      </c>
      <c r="N18" s="28" t="str">
        <f t="shared" si="37"/>
        <v/>
      </c>
      <c r="O18" s="27">
        <f t="shared" si="10"/>
        <v>0</v>
      </c>
      <c r="P18" s="28" t="str">
        <f t="shared" si="38"/>
        <v/>
      </c>
      <c r="Q18" s="27">
        <f t="shared" si="12"/>
        <v>0</v>
      </c>
      <c r="R18" s="28">
        <f t="shared" si="39"/>
        <v>45596</v>
      </c>
      <c r="S18" s="27" t="str">
        <f t="shared" si="14"/>
        <v>x</v>
      </c>
      <c r="T18" s="28" t="str">
        <f t="shared" si="40"/>
        <v/>
      </c>
      <c r="U18" s="27">
        <f t="shared" si="16"/>
        <v>0</v>
      </c>
      <c r="V18" s="28" t="str">
        <f t="shared" si="41"/>
        <v/>
      </c>
      <c r="W18" s="27">
        <f t="shared" si="18"/>
        <v>0</v>
      </c>
      <c r="X18" s="28" t="str">
        <f t="shared" si="42"/>
        <v/>
      </c>
      <c r="Y18" s="27">
        <f t="shared" si="20"/>
        <v>0</v>
      </c>
      <c r="Z18" s="28" t="str">
        <f t="shared" si="43"/>
        <v/>
      </c>
      <c r="AA18" s="27">
        <f t="shared" si="22"/>
        <v>0</v>
      </c>
      <c r="AB18" s="28">
        <f t="shared" si="44"/>
        <v>45596</v>
      </c>
      <c r="AC18" s="27" t="str">
        <f t="shared" si="24"/>
        <v>x</v>
      </c>
      <c r="AD18" s="28">
        <f t="shared" si="45"/>
        <v>45596</v>
      </c>
      <c r="AE18" s="27" t="str">
        <f t="shared" si="26"/>
        <v>x</v>
      </c>
      <c r="AF18" s="28" t="str">
        <f t="shared" si="46"/>
        <v/>
      </c>
      <c r="AG18" s="27">
        <f t="shared" si="28"/>
        <v>0</v>
      </c>
      <c r="AH18" s="28">
        <f t="shared" si="47"/>
        <v>45596</v>
      </c>
      <c r="AI18" s="27" t="str">
        <f t="shared" si="30"/>
        <v>x</v>
      </c>
      <c r="AJ18" s="57"/>
      <c r="AK18" s="58"/>
      <c r="AL18" s="58"/>
      <c r="AM18" s="58" t="s">
        <v>48</v>
      </c>
      <c r="AN18" s="58"/>
      <c r="AO18" s="58"/>
      <c r="AP18" s="58"/>
      <c r="AQ18" s="58" t="s">
        <v>48</v>
      </c>
      <c r="AR18" s="58"/>
      <c r="AS18" s="58"/>
      <c r="AT18" s="58"/>
      <c r="AU18" s="58"/>
      <c r="AV18" s="58" t="s">
        <v>48</v>
      </c>
      <c r="AW18" s="58" t="s">
        <v>48</v>
      </c>
      <c r="AX18" s="58"/>
      <c r="AY18" s="58" t="s">
        <v>48</v>
      </c>
      <c r="AZ18" s="59" t="s">
        <v>58</v>
      </c>
      <c r="BA18" s="60">
        <f>DATE(JahrFeiertage,10,31)</f>
        <v>45596</v>
      </c>
      <c r="BB18" s="177"/>
    </row>
    <row r="19" spans="2:54" ht="12" customHeight="1" x14ac:dyDescent="0.45">
      <c r="B19" s="43" t="s">
        <v>30</v>
      </c>
      <c r="D19" s="26">
        <f t="shared" si="32"/>
        <v>45597</v>
      </c>
      <c r="E19" s="27" t="str">
        <f t="shared" si="0"/>
        <v>x</v>
      </c>
      <c r="F19" s="28">
        <f t="shared" si="33"/>
        <v>45597</v>
      </c>
      <c r="G19" s="27" t="str">
        <f t="shared" si="2"/>
        <v>x</v>
      </c>
      <c r="H19" s="28" t="str">
        <f t="shared" si="34"/>
        <v/>
      </c>
      <c r="I19" s="27">
        <f t="shared" si="4"/>
        <v>0</v>
      </c>
      <c r="J19" s="28" t="str">
        <f t="shared" si="35"/>
        <v/>
      </c>
      <c r="K19" s="27">
        <f t="shared" si="6"/>
        <v>0</v>
      </c>
      <c r="L19" s="28" t="str">
        <f t="shared" si="36"/>
        <v/>
      </c>
      <c r="M19" s="27">
        <f t="shared" si="8"/>
        <v>0</v>
      </c>
      <c r="N19" s="28" t="str">
        <f t="shared" si="37"/>
        <v/>
      </c>
      <c r="O19" s="27">
        <f t="shared" si="10"/>
        <v>0</v>
      </c>
      <c r="P19" s="28" t="str">
        <f t="shared" si="38"/>
        <v/>
      </c>
      <c r="Q19" s="27">
        <f t="shared" si="12"/>
        <v>0</v>
      </c>
      <c r="R19" s="28" t="str">
        <f t="shared" si="39"/>
        <v/>
      </c>
      <c r="S19" s="27">
        <f t="shared" si="14"/>
        <v>0</v>
      </c>
      <c r="T19" s="28" t="str">
        <f t="shared" si="40"/>
        <v/>
      </c>
      <c r="U19" s="27">
        <f t="shared" si="16"/>
        <v>0</v>
      </c>
      <c r="V19" s="28">
        <f t="shared" si="41"/>
        <v>45597</v>
      </c>
      <c r="W19" s="27" t="str">
        <f t="shared" si="18"/>
        <v>x</v>
      </c>
      <c r="X19" s="28">
        <f t="shared" si="42"/>
        <v>45597</v>
      </c>
      <c r="Y19" s="27" t="str">
        <f t="shared" si="20"/>
        <v>x</v>
      </c>
      <c r="Z19" s="28">
        <f t="shared" si="43"/>
        <v>45597</v>
      </c>
      <c r="AA19" s="27" t="str">
        <f t="shared" si="22"/>
        <v>x</v>
      </c>
      <c r="AB19" s="28" t="str">
        <f t="shared" si="44"/>
        <v/>
      </c>
      <c r="AC19" s="27">
        <f t="shared" si="24"/>
        <v>0</v>
      </c>
      <c r="AD19" s="28" t="str">
        <f t="shared" si="45"/>
        <v/>
      </c>
      <c r="AE19" s="27">
        <f t="shared" si="26"/>
        <v>0</v>
      </c>
      <c r="AF19" s="28" t="str">
        <f t="shared" si="46"/>
        <v/>
      </c>
      <c r="AG19" s="27">
        <f t="shared" si="28"/>
        <v>0</v>
      </c>
      <c r="AH19" s="28" t="str">
        <f t="shared" si="47"/>
        <v/>
      </c>
      <c r="AI19" s="27">
        <f t="shared" si="30"/>
        <v>0</v>
      </c>
      <c r="AJ19" s="57" t="s">
        <v>48</v>
      </c>
      <c r="AK19" s="58" t="s">
        <v>48</v>
      </c>
      <c r="AL19" s="58"/>
      <c r="AM19" s="58"/>
      <c r="AN19" s="58"/>
      <c r="AO19" s="58"/>
      <c r="AP19" s="58"/>
      <c r="AQ19" s="58"/>
      <c r="AR19" s="58"/>
      <c r="AS19" s="58" t="s">
        <v>48</v>
      </c>
      <c r="AT19" s="58" t="s">
        <v>48</v>
      </c>
      <c r="AU19" s="58" t="s">
        <v>48</v>
      </c>
      <c r="AV19" s="58"/>
      <c r="AW19" s="58"/>
      <c r="AX19" s="58"/>
      <c r="AY19" s="58"/>
      <c r="AZ19" s="59" t="s">
        <v>59</v>
      </c>
      <c r="BA19" s="60">
        <f>DATE(JahrFeiertage,11,1)</f>
        <v>45597</v>
      </c>
      <c r="BB19" s="177"/>
    </row>
    <row r="20" spans="2:54" ht="12" customHeight="1" x14ac:dyDescent="0.45">
      <c r="D20" s="26" t="str">
        <f t="shared" si="32"/>
        <v/>
      </c>
      <c r="E20" s="27">
        <f t="shared" si="0"/>
        <v>0</v>
      </c>
      <c r="F20" s="28" t="str">
        <f t="shared" si="33"/>
        <v/>
      </c>
      <c r="G20" s="27">
        <f t="shared" si="2"/>
        <v>0</v>
      </c>
      <c r="H20" s="28" t="str">
        <f t="shared" si="34"/>
        <v/>
      </c>
      <c r="I20" s="27">
        <f t="shared" si="4"/>
        <v>0</v>
      </c>
      <c r="J20" s="28" t="str">
        <f t="shared" si="35"/>
        <v/>
      </c>
      <c r="K20" s="27">
        <f t="shared" si="6"/>
        <v>0</v>
      </c>
      <c r="L20" s="28" t="str">
        <f t="shared" si="36"/>
        <v/>
      </c>
      <c r="M20" s="27">
        <f t="shared" si="8"/>
        <v>0</v>
      </c>
      <c r="N20" s="28" t="str">
        <f t="shared" si="37"/>
        <v/>
      </c>
      <c r="O20" s="27">
        <f t="shared" si="10"/>
        <v>0</v>
      </c>
      <c r="P20" s="28" t="str">
        <f t="shared" si="38"/>
        <v/>
      </c>
      <c r="Q20" s="27">
        <f t="shared" si="12"/>
        <v>0</v>
      </c>
      <c r="R20" s="28" t="str">
        <f t="shared" si="39"/>
        <v/>
      </c>
      <c r="S20" s="27">
        <f t="shared" si="14"/>
        <v>0</v>
      </c>
      <c r="T20" s="28" t="str">
        <f t="shared" si="40"/>
        <v/>
      </c>
      <c r="U20" s="27">
        <f t="shared" si="16"/>
        <v>0</v>
      </c>
      <c r="V20" s="28" t="str">
        <f t="shared" si="41"/>
        <v/>
      </c>
      <c r="W20" s="27">
        <f t="shared" si="18"/>
        <v>0</v>
      </c>
      <c r="X20" s="28" t="str">
        <f t="shared" si="42"/>
        <v/>
      </c>
      <c r="Y20" s="27">
        <f t="shared" si="20"/>
        <v>0</v>
      </c>
      <c r="Z20" s="28" t="str">
        <f t="shared" si="43"/>
        <v/>
      </c>
      <c r="AA20" s="27">
        <f t="shared" si="22"/>
        <v>0</v>
      </c>
      <c r="AB20" s="28">
        <f t="shared" si="44"/>
        <v>45616</v>
      </c>
      <c r="AC20" s="27" t="str">
        <f t="shared" si="24"/>
        <v>x</v>
      </c>
      <c r="AD20" s="28" t="str">
        <f t="shared" si="45"/>
        <v/>
      </c>
      <c r="AE20" s="27">
        <f t="shared" si="26"/>
        <v>0</v>
      </c>
      <c r="AF20" s="28" t="str">
        <f t="shared" si="46"/>
        <v/>
      </c>
      <c r="AG20" s="27">
        <f t="shared" si="28"/>
        <v>0</v>
      </c>
      <c r="AH20" s="28" t="str">
        <f t="shared" si="47"/>
        <v/>
      </c>
      <c r="AI20" s="27">
        <f t="shared" si="30"/>
        <v>0</v>
      </c>
      <c r="AJ20" s="57"/>
      <c r="AK20" s="58"/>
      <c r="AL20" s="58"/>
      <c r="AM20" s="58"/>
      <c r="AN20" s="58"/>
      <c r="AO20" s="58"/>
      <c r="AP20" s="58"/>
      <c r="AQ20" s="58"/>
      <c r="AR20" s="58"/>
      <c r="AS20" s="58"/>
      <c r="AT20" s="58"/>
      <c r="AU20" s="58"/>
      <c r="AV20" s="58" t="s">
        <v>48</v>
      </c>
      <c r="AW20" s="58"/>
      <c r="AX20" s="58"/>
      <c r="AY20" s="58"/>
      <c r="AZ20" s="59" t="s">
        <v>60</v>
      </c>
      <c r="BA20" s="60">
        <f>DATE(JahrFeiertage,12,25)-WEEKDAY(DATE(JahrFeiertage,12,25),2)-32</f>
        <v>45616</v>
      </c>
      <c r="BB20" s="177"/>
    </row>
    <row r="21" spans="2:54" ht="12" customHeight="1" x14ac:dyDescent="0.45">
      <c r="D21" s="26">
        <f t="shared" si="32"/>
        <v>45651</v>
      </c>
      <c r="E21" s="27" t="str">
        <f t="shared" si="0"/>
        <v>x</v>
      </c>
      <c r="F21" s="28">
        <f t="shared" si="33"/>
        <v>45651</v>
      </c>
      <c r="G21" s="27" t="str">
        <f t="shared" si="2"/>
        <v>x</v>
      </c>
      <c r="H21" s="28">
        <f t="shared" si="34"/>
        <v>45651</v>
      </c>
      <c r="I21" s="27" t="str">
        <f t="shared" si="4"/>
        <v>x</v>
      </c>
      <c r="J21" s="28">
        <f t="shared" si="35"/>
        <v>45651</v>
      </c>
      <c r="K21" s="27" t="str">
        <f t="shared" si="6"/>
        <v>x</v>
      </c>
      <c r="L21" s="28">
        <f t="shared" si="36"/>
        <v>45651</v>
      </c>
      <c r="M21" s="27" t="str">
        <f t="shared" si="8"/>
        <v>x</v>
      </c>
      <c r="N21" s="28">
        <f t="shared" si="37"/>
        <v>45651</v>
      </c>
      <c r="O21" s="27" t="str">
        <f t="shared" si="10"/>
        <v>x</v>
      </c>
      <c r="P21" s="28">
        <f t="shared" si="38"/>
        <v>45651</v>
      </c>
      <c r="Q21" s="27" t="str">
        <f t="shared" si="12"/>
        <v>x</v>
      </c>
      <c r="R21" s="28">
        <f t="shared" si="39"/>
        <v>45651</v>
      </c>
      <c r="S21" s="27" t="str">
        <f t="shared" si="14"/>
        <v>x</v>
      </c>
      <c r="T21" s="28">
        <f t="shared" si="40"/>
        <v>45651</v>
      </c>
      <c r="U21" s="27" t="str">
        <f t="shared" si="16"/>
        <v>x</v>
      </c>
      <c r="V21" s="28">
        <f t="shared" si="41"/>
        <v>45651</v>
      </c>
      <c r="W21" s="27" t="str">
        <f t="shared" si="18"/>
        <v>x</v>
      </c>
      <c r="X21" s="28">
        <f t="shared" si="42"/>
        <v>45651</v>
      </c>
      <c r="Y21" s="27" t="str">
        <f t="shared" si="20"/>
        <v>x</v>
      </c>
      <c r="Z21" s="28">
        <f t="shared" si="43"/>
        <v>45651</v>
      </c>
      <c r="AA21" s="27" t="str">
        <f t="shared" si="22"/>
        <v>x</v>
      </c>
      <c r="AB21" s="28">
        <f t="shared" si="44"/>
        <v>45651</v>
      </c>
      <c r="AC21" s="27" t="str">
        <f t="shared" si="24"/>
        <v>x</v>
      </c>
      <c r="AD21" s="28">
        <f t="shared" si="45"/>
        <v>45651</v>
      </c>
      <c r="AE21" s="27" t="str">
        <f t="shared" si="26"/>
        <v>x</v>
      </c>
      <c r="AF21" s="28">
        <f t="shared" si="46"/>
        <v>45651</v>
      </c>
      <c r="AG21" s="27" t="str">
        <f t="shared" si="28"/>
        <v>x</v>
      </c>
      <c r="AH21" s="28">
        <f t="shared" si="47"/>
        <v>45651</v>
      </c>
      <c r="AI21" s="27" t="str">
        <f t="shared" si="30"/>
        <v>x</v>
      </c>
      <c r="AJ21" s="57" t="s">
        <v>48</v>
      </c>
      <c r="AK21" s="58" t="s">
        <v>48</v>
      </c>
      <c r="AL21" s="58" t="s">
        <v>48</v>
      </c>
      <c r="AM21" s="58" t="s">
        <v>48</v>
      </c>
      <c r="AN21" s="58" t="s">
        <v>48</v>
      </c>
      <c r="AO21" s="58" t="s">
        <v>48</v>
      </c>
      <c r="AP21" s="58" t="s">
        <v>48</v>
      </c>
      <c r="AQ21" s="58" t="s">
        <v>48</v>
      </c>
      <c r="AR21" s="58" t="s">
        <v>48</v>
      </c>
      <c r="AS21" s="58" t="s">
        <v>48</v>
      </c>
      <c r="AT21" s="58" t="s">
        <v>48</v>
      </c>
      <c r="AU21" s="58" t="s">
        <v>48</v>
      </c>
      <c r="AV21" s="58" t="s">
        <v>48</v>
      </c>
      <c r="AW21" s="58" t="s">
        <v>48</v>
      </c>
      <c r="AX21" s="58" t="s">
        <v>48</v>
      </c>
      <c r="AY21" s="58" t="s">
        <v>48</v>
      </c>
      <c r="AZ21" s="59" t="s">
        <v>61</v>
      </c>
      <c r="BA21" s="60">
        <f>DATE(JahrFeiertage,12,25)</f>
        <v>45651</v>
      </c>
      <c r="BB21" s="177"/>
    </row>
    <row r="22" spans="2:54" ht="12" customHeight="1" thickBot="1" x14ac:dyDescent="0.5">
      <c r="D22" s="26">
        <f t="shared" si="32"/>
        <v>45652</v>
      </c>
      <c r="E22" s="27" t="str">
        <f t="shared" si="0"/>
        <v>x</v>
      </c>
      <c r="F22" s="28">
        <f t="shared" si="33"/>
        <v>45652</v>
      </c>
      <c r="G22" s="27" t="str">
        <f t="shared" si="2"/>
        <v>x</v>
      </c>
      <c r="H22" s="28">
        <f t="shared" si="34"/>
        <v>45652</v>
      </c>
      <c r="I22" s="27" t="str">
        <f t="shared" si="4"/>
        <v>x</v>
      </c>
      <c r="J22" s="28">
        <f t="shared" si="35"/>
        <v>45652</v>
      </c>
      <c r="K22" s="27" t="str">
        <f t="shared" si="6"/>
        <v>x</v>
      </c>
      <c r="L22" s="28">
        <f t="shared" si="36"/>
        <v>45652</v>
      </c>
      <c r="M22" s="27" t="str">
        <f t="shared" si="8"/>
        <v>x</v>
      </c>
      <c r="N22" s="28">
        <f t="shared" si="37"/>
        <v>45652</v>
      </c>
      <c r="O22" s="27" t="str">
        <f t="shared" si="10"/>
        <v>x</v>
      </c>
      <c r="P22" s="28">
        <f t="shared" si="38"/>
        <v>45652</v>
      </c>
      <c r="Q22" s="27" t="str">
        <f t="shared" si="12"/>
        <v>x</v>
      </c>
      <c r="R22" s="28">
        <f t="shared" si="39"/>
        <v>45652</v>
      </c>
      <c r="S22" s="27" t="str">
        <f t="shared" si="14"/>
        <v>x</v>
      </c>
      <c r="T22" s="28">
        <f t="shared" si="40"/>
        <v>45652</v>
      </c>
      <c r="U22" s="27" t="str">
        <f t="shared" si="16"/>
        <v>x</v>
      </c>
      <c r="V22" s="28">
        <f t="shared" si="41"/>
        <v>45652</v>
      </c>
      <c r="W22" s="27" t="str">
        <f t="shared" si="18"/>
        <v>x</v>
      </c>
      <c r="X22" s="28">
        <f t="shared" si="42"/>
        <v>45652</v>
      </c>
      <c r="Y22" s="27" t="str">
        <f t="shared" si="20"/>
        <v>x</v>
      </c>
      <c r="Z22" s="28">
        <f t="shared" si="43"/>
        <v>45652</v>
      </c>
      <c r="AA22" s="27" t="str">
        <f t="shared" si="22"/>
        <v>x</v>
      </c>
      <c r="AB22" s="28">
        <f t="shared" si="44"/>
        <v>45652</v>
      </c>
      <c r="AC22" s="27" t="str">
        <f t="shared" si="24"/>
        <v>x</v>
      </c>
      <c r="AD22" s="28">
        <f t="shared" si="45"/>
        <v>45652</v>
      </c>
      <c r="AE22" s="27" t="str">
        <f t="shared" si="26"/>
        <v>x</v>
      </c>
      <c r="AF22" s="28">
        <f t="shared" si="46"/>
        <v>45652</v>
      </c>
      <c r="AG22" s="27" t="str">
        <f t="shared" si="28"/>
        <v>x</v>
      </c>
      <c r="AH22" s="28">
        <f t="shared" si="47"/>
        <v>45652</v>
      </c>
      <c r="AI22" s="27" t="str">
        <f t="shared" si="30"/>
        <v>x</v>
      </c>
      <c r="AJ22" s="61" t="s">
        <v>48</v>
      </c>
      <c r="AK22" s="62" t="s">
        <v>48</v>
      </c>
      <c r="AL22" s="62" t="s">
        <v>48</v>
      </c>
      <c r="AM22" s="62" t="s">
        <v>48</v>
      </c>
      <c r="AN22" s="62" t="s">
        <v>48</v>
      </c>
      <c r="AO22" s="62" t="s">
        <v>48</v>
      </c>
      <c r="AP22" s="62" t="s">
        <v>48</v>
      </c>
      <c r="AQ22" s="62" t="s">
        <v>48</v>
      </c>
      <c r="AR22" s="62" t="s">
        <v>48</v>
      </c>
      <c r="AS22" s="62" t="s">
        <v>48</v>
      </c>
      <c r="AT22" s="62" t="s">
        <v>48</v>
      </c>
      <c r="AU22" s="62" t="s">
        <v>48</v>
      </c>
      <c r="AV22" s="62" t="s">
        <v>48</v>
      </c>
      <c r="AW22" s="62" t="s">
        <v>48</v>
      </c>
      <c r="AX22" s="62" t="s">
        <v>48</v>
      </c>
      <c r="AY22" s="62" t="s">
        <v>48</v>
      </c>
      <c r="AZ22" s="63" t="s">
        <v>62</v>
      </c>
      <c r="BA22" s="64">
        <f>DATE(JahrFeiertage,12,26)</f>
        <v>45652</v>
      </c>
      <c r="BB22" s="177"/>
    </row>
    <row r="23" spans="2:54" ht="12" customHeight="1" thickTop="1" x14ac:dyDescent="0.45">
      <c r="D23" s="26">
        <f t="shared" si="32"/>
        <v>44927</v>
      </c>
      <c r="E23" s="27" t="str">
        <f t="shared" si="0"/>
        <v>x</v>
      </c>
      <c r="F23" s="28">
        <f t="shared" si="33"/>
        <v>44927</v>
      </c>
      <c r="G23" s="27" t="str">
        <f t="shared" si="2"/>
        <v>x</v>
      </c>
      <c r="H23" s="28">
        <f t="shared" si="34"/>
        <v>44927</v>
      </c>
      <c r="I23" s="27" t="str">
        <f t="shared" si="4"/>
        <v>x</v>
      </c>
      <c r="J23" s="28">
        <f t="shared" si="35"/>
        <v>44927</v>
      </c>
      <c r="K23" s="27" t="str">
        <f t="shared" si="6"/>
        <v>x</v>
      </c>
      <c r="L23" s="28">
        <f t="shared" si="36"/>
        <v>44927</v>
      </c>
      <c r="M23" s="27" t="str">
        <f t="shared" si="8"/>
        <v>x</v>
      </c>
      <c r="N23" s="28">
        <f t="shared" si="37"/>
        <v>44927</v>
      </c>
      <c r="O23" s="27" t="str">
        <f t="shared" si="10"/>
        <v>x</v>
      </c>
      <c r="P23" s="28">
        <f t="shared" si="38"/>
        <v>44927</v>
      </c>
      <c r="Q23" s="27" t="str">
        <f t="shared" si="12"/>
        <v>x</v>
      </c>
      <c r="R23" s="28">
        <f t="shared" si="39"/>
        <v>44927</v>
      </c>
      <c r="S23" s="27" t="str">
        <f t="shared" si="14"/>
        <v>x</v>
      </c>
      <c r="T23" s="28">
        <f t="shared" si="40"/>
        <v>44927</v>
      </c>
      <c r="U23" s="27" t="str">
        <f t="shared" si="16"/>
        <v>x</v>
      </c>
      <c r="V23" s="28">
        <f t="shared" si="41"/>
        <v>44927</v>
      </c>
      <c r="W23" s="27" t="str">
        <f t="shared" si="18"/>
        <v>x</v>
      </c>
      <c r="X23" s="28">
        <f t="shared" si="42"/>
        <v>44927</v>
      </c>
      <c r="Y23" s="27" t="str">
        <f t="shared" si="20"/>
        <v>x</v>
      </c>
      <c r="Z23" s="28">
        <f t="shared" si="43"/>
        <v>44927</v>
      </c>
      <c r="AA23" s="27" t="str">
        <f t="shared" si="22"/>
        <v>x</v>
      </c>
      <c r="AB23" s="28">
        <f t="shared" si="44"/>
        <v>44927</v>
      </c>
      <c r="AC23" s="27" t="str">
        <f t="shared" si="24"/>
        <v>x</v>
      </c>
      <c r="AD23" s="28">
        <f t="shared" si="45"/>
        <v>44927</v>
      </c>
      <c r="AE23" s="27" t="str">
        <f t="shared" si="26"/>
        <v>x</v>
      </c>
      <c r="AF23" s="28">
        <f t="shared" si="46"/>
        <v>44927</v>
      </c>
      <c r="AG23" s="27" t="str">
        <f t="shared" si="28"/>
        <v>x</v>
      </c>
      <c r="AH23" s="28">
        <f t="shared" si="47"/>
        <v>44927</v>
      </c>
      <c r="AI23" s="27" t="str">
        <f t="shared" si="30"/>
        <v>x</v>
      </c>
      <c r="AJ23" s="53" t="s">
        <v>48</v>
      </c>
      <c r="AK23" s="54" t="s">
        <v>48</v>
      </c>
      <c r="AL23" s="54" t="s">
        <v>48</v>
      </c>
      <c r="AM23" s="54" t="s">
        <v>48</v>
      </c>
      <c r="AN23" s="54" t="s">
        <v>48</v>
      </c>
      <c r="AO23" s="54" t="s">
        <v>48</v>
      </c>
      <c r="AP23" s="54" t="s">
        <v>48</v>
      </c>
      <c r="AQ23" s="54" t="s">
        <v>48</v>
      </c>
      <c r="AR23" s="54" t="s">
        <v>48</v>
      </c>
      <c r="AS23" s="54" t="s">
        <v>48</v>
      </c>
      <c r="AT23" s="54" t="s">
        <v>48</v>
      </c>
      <c r="AU23" s="54" t="s">
        <v>48</v>
      </c>
      <c r="AV23" s="54" t="s">
        <v>48</v>
      </c>
      <c r="AW23" s="54" t="s">
        <v>48</v>
      </c>
      <c r="AX23" s="54" t="s">
        <v>48</v>
      </c>
      <c r="AY23" s="54" t="s">
        <v>48</v>
      </c>
      <c r="AZ23" s="55" t="s">
        <v>49</v>
      </c>
      <c r="BA23" s="56">
        <f>DATE(JahrFeiertage-1,1,1)</f>
        <v>44927</v>
      </c>
      <c r="BB23" s="178" t="s">
        <v>63</v>
      </c>
    </row>
    <row r="24" spans="2:54" ht="12" customHeight="1" x14ac:dyDescent="0.45">
      <c r="D24" s="26">
        <f t="shared" si="32"/>
        <v>44932</v>
      </c>
      <c r="E24" s="27" t="str">
        <f t="shared" si="0"/>
        <v>x</v>
      </c>
      <c r="F24" s="28">
        <f t="shared" si="33"/>
        <v>44932</v>
      </c>
      <c r="G24" s="27" t="str">
        <f t="shared" si="2"/>
        <v>x</v>
      </c>
      <c r="H24" s="28" t="str">
        <f t="shared" si="34"/>
        <v/>
      </c>
      <c r="I24" s="27">
        <f t="shared" si="4"/>
        <v>0</v>
      </c>
      <c r="J24" s="28" t="str">
        <f t="shared" si="35"/>
        <v/>
      </c>
      <c r="K24" s="27">
        <f t="shared" si="6"/>
        <v>0</v>
      </c>
      <c r="L24" s="28" t="str">
        <f t="shared" si="36"/>
        <v/>
      </c>
      <c r="M24" s="27">
        <f t="shared" si="8"/>
        <v>0</v>
      </c>
      <c r="N24" s="28" t="str">
        <f t="shared" si="37"/>
        <v/>
      </c>
      <c r="O24" s="27">
        <f t="shared" si="10"/>
        <v>0</v>
      </c>
      <c r="P24" s="28" t="str">
        <f t="shared" si="38"/>
        <v/>
      </c>
      <c r="Q24" s="27">
        <f t="shared" si="12"/>
        <v>0</v>
      </c>
      <c r="R24" s="28" t="str">
        <f t="shared" si="39"/>
        <v/>
      </c>
      <c r="S24" s="27">
        <f t="shared" si="14"/>
        <v>0</v>
      </c>
      <c r="T24" s="28" t="str">
        <f t="shared" si="40"/>
        <v/>
      </c>
      <c r="U24" s="27">
        <f t="shared" si="16"/>
        <v>0</v>
      </c>
      <c r="V24" s="28" t="str">
        <f t="shared" si="41"/>
        <v/>
      </c>
      <c r="W24" s="27">
        <f t="shared" si="18"/>
        <v>0</v>
      </c>
      <c r="X24" s="28" t="str">
        <f t="shared" si="42"/>
        <v/>
      </c>
      <c r="Y24" s="27">
        <f t="shared" si="20"/>
        <v>0</v>
      </c>
      <c r="Z24" s="28" t="str">
        <f t="shared" si="43"/>
        <v/>
      </c>
      <c r="AA24" s="27">
        <f t="shared" si="22"/>
        <v>0</v>
      </c>
      <c r="AB24" s="28" t="str">
        <f t="shared" si="44"/>
        <v/>
      </c>
      <c r="AC24" s="27">
        <f t="shared" si="24"/>
        <v>0</v>
      </c>
      <c r="AD24" s="28">
        <f t="shared" si="45"/>
        <v>44932</v>
      </c>
      <c r="AE24" s="27" t="str">
        <f t="shared" si="26"/>
        <v>x</v>
      </c>
      <c r="AF24" s="28" t="str">
        <f t="shared" si="46"/>
        <v/>
      </c>
      <c r="AG24" s="27">
        <f t="shared" si="28"/>
        <v>0</v>
      </c>
      <c r="AH24" s="28" t="str">
        <f t="shared" si="47"/>
        <v/>
      </c>
      <c r="AI24" s="27">
        <f t="shared" si="30"/>
        <v>0</v>
      </c>
      <c r="AJ24" s="57" t="s">
        <v>48</v>
      </c>
      <c r="AK24" s="58" t="s">
        <v>48</v>
      </c>
      <c r="AL24" s="58"/>
      <c r="AM24" s="58"/>
      <c r="AN24" s="58"/>
      <c r="AO24" s="58"/>
      <c r="AP24" s="58"/>
      <c r="AQ24" s="58"/>
      <c r="AR24" s="58"/>
      <c r="AS24" s="58"/>
      <c r="AT24" s="58"/>
      <c r="AU24" s="58"/>
      <c r="AV24" s="58"/>
      <c r="AW24" s="58" t="s">
        <v>48</v>
      </c>
      <c r="AX24" s="58"/>
      <c r="AY24" s="58"/>
      <c r="AZ24" s="59" t="s">
        <v>50</v>
      </c>
      <c r="BA24" s="60">
        <f>DATE(JahrFeiertage-1,1,6)</f>
        <v>44932</v>
      </c>
      <c r="BB24" s="177"/>
    </row>
    <row r="25" spans="2:54" ht="12" customHeight="1" x14ac:dyDescent="0.45">
      <c r="D25" s="26" t="str">
        <f t="shared" si="32"/>
        <v/>
      </c>
      <c r="E25" s="27">
        <f t="shared" si="0"/>
        <v>0</v>
      </c>
      <c r="F25" s="28" t="str">
        <f t="shared" si="33"/>
        <v/>
      </c>
      <c r="G25" s="27">
        <f t="shared" si="2"/>
        <v>0</v>
      </c>
      <c r="H25" s="28">
        <f t="shared" si="34"/>
        <v>44993</v>
      </c>
      <c r="I25" s="27" t="str">
        <f t="shared" si="4"/>
        <v>x</v>
      </c>
      <c r="J25" s="28" t="str">
        <f t="shared" si="35"/>
        <v/>
      </c>
      <c r="K25" s="27">
        <f t="shared" si="6"/>
        <v>0</v>
      </c>
      <c r="L25" s="28" t="str">
        <f t="shared" si="36"/>
        <v/>
      </c>
      <c r="M25" s="27">
        <f t="shared" si="8"/>
        <v>0</v>
      </c>
      <c r="N25" s="28" t="str">
        <f t="shared" si="37"/>
        <v/>
      </c>
      <c r="O25" s="27">
        <f t="shared" si="10"/>
        <v>0</v>
      </c>
      <c r="P25" s="28" t="str">
        <f t="shared" si="38"/>
        <v/>
      </c>
      <c r="Q25" s="27">
        <f t="shared" si="12"/>
        <v>0</v>
      </c>
      <c r="R25" s="28">
        <f t="shared" si="39"/>
        <v>44993</v>
      </c>
      <c r="S25" s="27" t="str">
        <f t="shared" si="14"/>
        <v>x</v>
      </c>
      <c r="T25" s="28" t="str">
        <f t="shared" si="40"/>
        <v/>
      </c>
      <c r="U25" s="27">
        <f t="shared" si="16"/>
        <v>0</v>
      </c>
      <c r="V25" s="28" t="str">
        <f t="shared" si="41"/>
        <v/>
      </c>
      <c r="W25" s="27">
        <f t="shared" si="18"/>
        <v>0</v>
      </c>
      <c r="X25" s="28" t="str">
        <f t="shared" si="42"/>
        <v/>
      </c>
      <c r="Y25" s="27">
        <f t="shared" si="20"/>
        <v>0</v>
      </c>
      <c r="Z25" s="28" t="str">
        <f t="shared" si="43"/>
        <v/>
      </c>
      <c r="AA25" s="27">
        <f t="shared" si="22"/>
        <v>0</v>
      </c>
      <c r="AB25" s="28" t="str">
        <f t="shared" si="44"/>
        <v/>
      </c>
      <c r="AC25" s="27">
        <f t="shared" si="24"/>
        <v>0</v>
      </c>
      <c r="AD25" s="28" t="str">
        <f t="shared" si="45"/>
        <v/>
      </c>
      <c r="AE25" s="27">
        <f t="shared" si="26"/>
        <v>0</v>
      </c>
      <c r="AF25" s="28" t="str">
        <f t="shared" si="46"/>
        <v/>
      </c>
      <c r="AG25" s="27">
        <f t="shared" si="28"/>
        <v>0</v>
      </c>
      <c r="AH25" s="28" t="str">
        <f t="shared" si="47"/>
        <v/>
      </c>
      <c r="AI25" s="27">
        <f t="shared" si="30"/>
        <v>0</v>
      </c>
      <c r="AJ25" s="182"/>
      <c r="AK25" s="183"/>
      <c r="AL25" s="183" t="s">
        <v>48</v>
      </c>
      <c r="AM25" s="183"/>
      <c r="AN25" s="183"/>
      <c r="AO25" s="183"/>
      <c r="AP25" s="183"/>
      <c r="AQ25" s="183" t="s">
        <v>48</v>
      </c>
      <c r="AR25" s="183"/>
      <c r="AS25" s="183"/>
      <c r="AT25" s="183"/>
      <c r="AU25" s="183"/>
      <c r="AV25" s="183"/>
      <c r="AW25" s="183"/>
      <c r="AX25" s="183"/>
      <c r="AY25" s="183"/>
      <c r="AZ25" s="184" t="s">
        <v>121</v>
      </c>
      <c r="BA25" s="60">
        <f>DATE(JahrFeiertage-1,3,8)</f>
        <v>44993</v>
      </c>
      <c r="BB25" s="177"/>
    </row>
    <row r="26" spans="2:54" ht="12" customHeight="1" x14ac:dyDescent="0.45">
      <c r="D26" s="26">
        <f t="shared" si="32"/>
        <v>45023</v>
      </c>
      <c r="E26" s="27" t="str">
        <f t="shared" si="0"/>
        <v>x</v>
      </c>
      <c r="F26" s="28">
        <f t="shared" si="33"/>
        <v>45023</v>
      </c>
      <c r="G26" s="27" t="str">
        <f t="shared" si="2"/>
        <v>x</v>
      </c>
      <c r="H26" s="28">
        <f t="shared" si="34"/>
        <v>45023</v>
      </c>
      <c r="I26" s="27" t="str">
        <f t="shared" si="4"/>
        <v>x</v>
      </c>
      <c r="J26" s="28">
        <f t="shared" si="35"/>
        <v>45023</v>
      </c>
      <c r="K26" s="27" t="str">
        <f t="shared" si="6"/>
        <v>x</v>
      </c>
      <c r="L26" s="28">
        <f t="shared" si="36"/>
        <v>45023</v>
      </c>
      <c r="M26" s="27" t="str">
        <f t="shared" si="8"/>
        <v>x</v>
      </c>
      <c r="N26" s="28">
        <f t="shared" si="37"/>
        <v>45023</v>
      </c>
      <c r="O26" s="27" t="str">
        <f t="shared" si="10"/>
        <v>x</v>
      </c>
      <c r="P26" s="28">
        <f t="shared" si="38"/>
        <v>45023</v>
      </c>
      <c r="Q26" s="27" t="str">
        <f t="shared" si="12"/>
        <v>x</v>
      </c>
      <c r="R26" s="28">
        <f t="shared" si="39"/>
        <v>45023</v>
      </c>
      <c r="S26" s="27" t="str">
        <f t="shared" si="14"/>
        <v>x</v>
      </c>
      <c r="T26" s="28">
        <f t="shared" si="40"/>
        <v>45023</v>
      </c>
      <c r="U26" s="27" t="str">
        <f t="shared" si="16"/>
        <v>x</v>
      </c>
      <c r="V26" s="28">
        <f t="shared" si="41"/>
        <v>45023</v>
      </c>
      <c r="W26" s="27" t="str">
        <f t="shared" si="18"/>
        <v>x</v>
      </c>
      <c r="X26" s="28">
        <f t="shared" si="42"/>
        <v>45023</v>
      </c>
      <c r="Y26" s="27" t="str">
        <f t="shared" si="20"/>
        <v>x</v>
      </c>
      <c r="Z26" s="28">
        <f t="shared" si="43"/>
        <v>45023</v>
      </c>
      <c r="AA26" s="27" t="str">
        <f t="shared" si="22"/>
        <v>x</v>
      </c>
      <c r="AB26" s="28">
        <f t="shared" si="44"/>
        <v>45023</v>
      </c>
      <c r="AC26" s="27" t="str">
        <f t="shared" si="24"/>
        <v>x</v>
      </c>
      <c r="AD26" s="28">
        <f t="shared" si="45"/>
        <v>45023</v>
      </c>
      <c r="AE26" s="27" t="str">
        <f t="shared" si="26"/>
        <v>x</v>
      </c>
      <c r="AF26" s="28">
        <f t="shared" si="46"/>
        <v>45023</v>
      </c>
      <c r="AG26" s="27" t="str">
        <f t="shared" si="28"/>
        <v>x</v>
      </c>
      <c r="AH26" s="28">
        <f t="shared" si="47"/>
        <v>45023</v>
      </c>
      <c r="AI26" s="27" t="str">
        <f t="shared" si="30"/>
        <v>x</v>
      </c>
      <c r="AJ26" s="57" t="s">
        <v>48</v>
      </c>
      <c r="AK26" s="58" t="s">
        <v>48</v>
      </c>
      <c r="AL26" s="58" t="s">
        <v>48</v>
      </c>
      <c r="AM26" s="58" t="s">
        <v>48</v>
      </c>
      <c r="AN26" s="58" t="s">
        <v>48</v>
      </c>
      <c r="AO26" s="58" t="s">
        <v>48</v>
      </c>
      <c r="AP26" s="58" t="s">
        <v>48</v>
      </c>
      <c r="AQ26" s="58" t="s">
        <v>48</v>
      </c>
      <c r="AR26" s="58" t="s">
        <v>48</v>
      </c>
      <c r="AS26" s="58" t="s">
        <v>48</v>
      </c>
      <c r="AT26" s="58" t="s">
        <v>48</v>
      </c>
      <c r="AU26" s="58" t="s">
        <v>48</v>
      </c>
      <c r="AV26" s="58" t="s">
        <v>48</v>
      </c>
      <c r="AW26" s="58" t="s">
        <v>48</v>
      </c>
      <c r="AX26" s="58" t="s">
        <v>48</v>
      </c>
      <c r="AY26" s="58" t="s">
        <v>48</v>
      </c>
      <c r="AZ26" s="59" t="s">
        <v>1</v>
      </c>
      <c r="BA26" s="60">
        <f>BA27-2</f>
        <v>45023</v>
      </c>
      <c r="BB26" s="177"/>
    </row>
    <row r="27" spans="2:54" ht="12" customHeight="1" x14ac:dyDescent="0.45">
      <c r="D27" s="26">
        <f t="shared" si="32"/>
        <v>45025</v>
      </c>
      <c r="E27" s="27" t="str">
        <f t="shared" si="0"/>
        <v>x</v>
      </c>
      <c r="F27" s="28">
        <f t="shared" si="33"/>
        <v>45025</v>
      </c>
      <c r="G27" s="27" t="str">
        <f t="shared" si="2"/>
        <v>x</v>
      </c>
      <c r="H27" s="28">
        <f t="shared" si="34"/>
        <v>45025</v>
      </c>
      <c r="I27" s="27" t="str">
        <f t="shared" si="4"/>
        <v>x</v>
      </c>
      <c r="J27" s="28">
        <f t="shared" si="35"/>
        <v>45025</v>
      </c>
      <c r="K27" s="27" t="str">
        <f t="shared" si="6"/>
        <v>x</v>
      </c>
      <c r="L27" s="28">
        <f t="shared" si="36"/>
        <v>45025</v>
      </c>
      <c r="M27" s="27" t="str">
        <f t="shared" si="8"/>
        <v>x</v>
      </c>
      <c r="N27" s="28">
        <f t="shared" si="37"/>
        <v>45025</v>
      </c>
      <c r="O27" s="27" t="str">
        <f t="shared" si="10"/>
        <v>x</v>
      </c>
      <c r="P27" s="28">
        <f t="shared" si="38"/>
        <v>45025</v>
      </c>
      <c r="Q27" s="27" t="str">
        <f t="shared" si="12"/>
        <v>x</v>
      </c>
      <c r="R27" s="28">
        <f t="shared" si="39"/>
        <v>45025</v>
      </c>
      <c r="S27" s="27" t="str">
        <f t="shared" si="14"/>
        <v>x</v>
      </c>
      <c r="T27" s="28">
        <f t="shared" si="40"/>
        <v>45025</v>
      </c>
      <c r="U27" s="27" t="str">
        <f t="shared" si="16"/>
        <v>x</v>
      </c>
      <c r="V27" s="28">
        <f t="shared" si="41"/>
        <v>45025</v>
      </c>
      <c r="W27" s="27" t="str">
        <f t="shared" si="18"/>
        <v>x</v>
      </c>
      <c r="X27" s="28">
        <f t="shared" si="42"/>
        <v>45025</v>
      </c>
      <c r="Y27" s="27" t="str">
        <f t="shared" si="20"/>
        <v>x</v>
      </c>
      <c r="Z27" s="28">
        <f t="shared" si="43"/>
        <v>45025</v>
      </c>
      <c r="AA27" s="27" t="str">
        <f t="shared" si="22"/>
        <v>x</v>
      </c>
      <c r="AB27" s="28">
        <f t="shared" si="44"/>
        <v>45025</v>
      </c>
      <c r="AC27" s="27" t="str">
        <f t="shared" si="24"/>
        <v>x</v>
      </c>
      <c r="AD27" s="28">
        <f t="shared" si="45"/>
        <v>45025</v>
      </c>
      <c r="AE27" s="27" t="str">
        <f t="shared" si="26"/>
        <v>x</v>
      </c>
      <c r="AF27" s="28">
        <f t="shared" si="46"/>
        <v>45025</v>
      </c>
      <c r="AG27" s="27" t="str">
        <f t="shared" si="28"/>
        <v>x</v>
      </c>
      <c r="AH27" s="28">
        <f t="shared" si="47"/>
        <v>45025</v>
      </c>
      <c r="AI27" s="27" t="str">
        <f t="shared" si="30"/>
        <v>x</v>
      </c>
      <c r="AJ27" s="57" t="s">
        <v>48</v>
      </c>
      <c r="AK27" s="58" t="s">
        <v>48</v>
      </c>
      <c r="AL27" s="58" t="s">
        <v>48</v>
      </c>
      <c r="AM27" s="58" t="s">
        <v>48</v>
      </c>
      <c r="AN27" s="58" t="s">
        <v>48</v>
      </c>
      <c r="AO27" s="58" t="s">
        <v>48</v>
      </c>
      <c r="AP27" s="58" t="s">
        <v>48</v>
      </c>
      <c r="AQ27" s="58" t="s">
        <v>48</v>
      </c>
      <c r="AR27" s="58" t="s">
        <v>48</v>
      </c>
      <c r="AS27" s="58" t="s">
        <v>48</v>
      </c>
      <c r="AT27" s="58" t="s">
        <v>48</v>
      </c>
      <c r="AU27" s="58" t="s">
        <v>48</v>
      </c>
      <c r="AV27" s="58" t="s">
        <v>48</v>
      </c>
      <c r="AW27" s="58" t="s">
        <v>48</v>
      </c>
      <c r="AX27" s="58" t="s">
        <v>48</v>
      </c>
      <c r="AY27" s="58" t="s">
        <v>48</v>
      </c>
      <c r="AZ27" s="59" t="s">
        <v>3</v>
      </c>
      <c r="BA27" s="60">
        <f>IF((22+MOD(19*MOD(JahrFeiertage-1,19)+24,30)+MOD(2*MOD(JahrFeiertage-1,4)+4*MOD(JahrFeiertage-1,7)+6*MOD(19*MOD(JahrFeiertage-1,19)+24,30)+5,7))&gt;31,IF((22+MOD(19*MOD(JahrFeiertage-1,19)+24,30)+MOD(2*MOD(JahrFeiertage-1,4)+4*MOD(JahrFeiertage-1,7)+6*MOD(19*MOD(JahrFeiertage-1,19)+24,30)+5,7))-31=26,DATE(JahrFeiertage-1,4,19),IF(AND((22+MOD(19*MOD(JahrFeiertage-1,19)+24,30)+MOD(2*MOD(JahrFeiertage-1,4)+4*MOD(JahrFeiertage-1,7)+6*MOD(19*MOD(JahrFeiertage-1,19)+24,30)+5,7))-31=25,MOD(19*MOD(JahrFeiertage-1,19)+24,30)=28,MOD(JahrFeiertage-1,19)&gt;10),DATE(JahrFeiertage-1,4,18),DATE(JahrFeiertage-1,4,(22+MOD(19*MOD(JahrFeiertage-1,19)+24,30)+MOD(2*MOD(JahrFeiertage-1,4)+4*MOD(JahrFeiertage-1,7)+6*MOD(19*MOD(JahrFeiertage-1,19)+24,30)+5,7))-31))),DATE(JahrFeiertage-1,3,(22+MOD(19*MOD(JahrFeiertage-1,19)+24,30)+MOD(2*MOD(JahrFeiertage-1,4)+4*MOD(JahrFeiertage-1,7)+6*MOD(19*MOD(JahrFeiertage-1,19)+24,30)+5,7))))</f>
        <v>45025</v>
      </c>
      <c r="BB27" s="177"/>
    </row>
    <row r="28" spans="2:54" ht="12" customHeight="1" x14ac:dyDescent="0.45">
      <c r="D28" s="26">
        <f t="shared" si="32"/>
        <v>45026</v>
      </c>
      <c r="E28" s="27" t="str">
        <f t="shared" si="0"/>
        <v>x</v>
      </c>
      <c r="F28" s="28">
        <f t="shared" si="33"/>
        <v>45026</v>
      </c>
      <c r="G28" s="27" t="str">
        <f t="shared" si="2"/>
        <v>x</v>
      </c>
      <c r="H28" s="28">
        <f t="shared" si="34"/>
        <v>45026</v>
      </c>
      <c r="I28" s="27" t="str">
        <f t="shared" si="4"/>
        <v>x</v>
      </c>
      <c r="J28" s="28">
        <f t="shared" si="35"/>
        <v>45026</v>
      </c>
      <c r="K28" s="27" t="str">
        <f t="shared" si="6"/>
        <v>x</v>
      </c>
      <c r="L28" s="28">
        <f t="shared" si="36"/>
        <v>45026</v>
      </c>
      <c r="M28" s="27" t="str">
        <f t="shared" si="8"/>
        <v>x</v>
      </c>
      <c r="N28" s="28">
        <f t="shared" si="37"/>
        <v>45026</v>
      </c>
      <c r="O28" s="27" t="str">
        <f t="shared" si="10"/>
        <v>x</v>
      </c>
      <c r="P28" s="28">
        <f t="shared" si="38"/>
        <v>45026</v>
      </c>
      <c r="Q28" s="27" t="str">
        <f t="shared" si="12"/>
        <v>x</v>
      </c>
      <c r="R28" s="28">
        <f t="shared" si="39"/>
        <v>45026</v>
      </c>
      <c r="S28" s="27" t="str">
        <f t="shared" si="14"/>
        <v>x</v>
      </c>
      <c r="T28" s="28">
        <f t="shared" si="40"/>
        <v>45026</v>
      </c>
      <c r="U28" s="27" t="str">
        <f t="shared" si="16"/>
        <v>x</v>
      </c>
      <c r="V28" s="28">
        <f t="shared" si="41"/>
        <v>45026</v>
      </c>
      <c r="W28" s="27" t="str">
        <f t="shared" si="18"/>
        <v>x</v>
      </c>
      <c r="X28" s="28">
        <f t="shared" si="42"/>
        <v>45026</v>
      </c>
      <c r="Y28" s="27" t="str">
        <f t="shared" si="20"/>
        <v>x</v>
      </c>
      <c r="Z28" s="28">
        <f t="shared" si="43"/>
        <v>45026</v>
      </c>
      <c r="AA28" s="27" t="str">
        <f t="shared" si="22"/>
        <v>x</v>
      </c>
      <c r="AB28" s="28">
        <f t="shared" si="44"/>
        <v>45026</v>
      </c>
      <c r="AC28" s="27" t="str">
        <f t="shared" si="24"/>
        <v>x</v>
      </c>
      <c r="AD28" s="28">
        <f t="shared" si="45"/>
        <v>45026</v>
      </c>
      <c r="AE28" s="27" t="str">
        <f t="shared" si="26"/>
        <v>x</v>
      </c>
      <c r="AF28" s="28">
        <f t="shared" si="46"/>
        <v>45026</v>
      </c>
      <c r="AG28" s="27" t="str">
        <f t="shared" si="28"/>
        <v>x</v>
      </c>
      <c r="AH28" s="28">
        <f t="shared" si="47"/>
        <v>45026</v>
      </c>
      <c r="AI28" s="27" t="str">
        <f t="shared" si="30"/>
        <v>x</v>
      </c>
      <c r="AJ28" s="57" t="s">
        <v>48</v>
      </c>
      <c r="AK28" s="58" t="s">
        <v>48</v>
      </c>
      <c r="AL28" s="58" t="s">
        <v>48</v>
      </c>
      <c r="AM28" s="58" t="s">
        <v>48</v>
      </c>
      <c r="AN28" s="58" t="s">
        <v>48</v>
      </c>
      <c r="AO28" s="58" t="s">
        <v>48</v>
      </c>
      <c r="AP28" s="58" t="s">
        <v>48</v>
      </c>
      <c r="AQ28" s="58" t="s">
        <v>48</v>
      </c>
      <c r="AR28" s="58" t="s">
        <v>48</v>
      </c>
      <c r="AS28" s="58" t="s">
        <v>48</v>
      </c>
      <c r="AT28" s="58" t="s">
        <v>48</v>
      </c>
      <c r="AU28" s="58" t="s">
        <v>48</v>
      </c>
      <c r="AV28" s="58" t="s">
        <v>48</v>
      </c>
      <c r="AW28" s="58" t="s">
        <v>48</v>
      </c>
      <c r="AX28" s="58" t="s">
        <v>48</v>
      </c>
      <c r="AY28" s="58" t="s">
        <v>48</v>
      </c>
      <c r="AZ28" s="59" t="s">
        <v>2</v>
      </c>
      <c r="BA28" s="60">
        <f>BA27+1</f>
        <v>45026</v>
      </c>
      <c r="BB28" s="177"/>
    </row>
    <row r="29" spans="2:54" ht="12" customHeight="1" x14ac:dyDescent="0.45">
      <c r="D29" s="26">
        <f t="shared" si="32"/>
        <v>45047</v>
      </c>
      <c r="E29" s="27" t="str">
        <f t="shared" si="0"/>
        <v>x</v>
      </c>
      <c r="F29" s="28">
        <f t="shared" si="33"/>
        <v>45047</v>
      </c>
      <c r="G29" s="27" t="str">
        <f t="shared" si="2"/>
        <v>x</v>
      </c>
      <c r="H29" s="28">
        <f t="shared" si="34"/>
        <v>45047</v>
      </c>
      <c r="I29" s="27" t="str">
        <f t="shared" si="4"/>
        <v>x</v>
      </c>
      <c r="J29" s="28">
        <f t="shared" si="35"/>
        <v>45047</v>
      </c>
      <c r="K29" s="27" t="str">
        <f t="shared" si="6"/>
        <v>x</v>
      </c>
      <c r="L29" s="28">
        <f t="shared" si="36"/>
        <v>45047</v>
      </c>
      <c r="M29" s="27" t="str">
        <f t="shared" si="8"/>
        <v>x</v>
      </c>
      <c r="N29" s="28">
        <f t="shared" si="37"/>
        <v>45047</v>
      </c>
      <c r="O29" s="27" t="str">
        <f t="shared" si="10"/>
        <v>x</v>
      </c>
      <c r="P29" s="28">
        <f t="shared" si="38"/>
        <v>45047</v>
      </c>
      <c r="Q29" s="27" t="str">
        <f t="shared" si="12"/>
        <v>x</v>
      </c>
      <c r="R29" s="28">
        <f t="shared" si="39"/>
        <v>45047</v>
      </c>
      <c r="S29" s="27" t="str">
        <f t="shared" si="14"/>
        <v>x</v>
      </c>
      <c r="T29" s="28">
        <f t="shared" si="40"/>
        <v>45047</v>
      </c>
      <c r="U29" s="27" t="str">
        <f t="shared" si="16"/>
        <v>x</v>
      </c>
      <c r="V29" s="28">
        <f t="shared" si="41"/>
        <v>45047</v>
      </c>
      <c r="W29" s="27" t="str">
        <f t="shared" si="18"/>
        <v>x</v>
      </c>
      <c r="X29" s="28">
        <f t="shared" si="42"/>
        <v>45047</v>
      </c>
      <c r="Y29" s="27" t="str">
        <f t="shared" si="20"/>
        <v>x</v>
      </c>
      <c r="Z29" s="28">
        <f t="shared" si="43"/>
        <v>45047</v>
      </c>
      <c r="AA29" s="27" t="str">
        <f t="shared" si="22"/>
        <v>x</v>
      </c>
      <c r="AB29" s="28">
        <f t="shared" si="44"/>
        <v>45047</v>
      </c>
      <c r="AC29" s="27" t="str">
        <f t="shared" si="24"/>
        <v>x</v>
      </c>
      <c r="AD29" s="28">
        <f t="shared" si="45"/>
        <v>45047</v>
      </c>
      <c r="AE29" s="27" t="str">
        <f t="shared" si="26"/>
        <v>x</v>
      </c>
      <c r="AF29" s="28">
        <f t="shared" si="46"/>
        <v>45047</v>
      </c>
      <c r="AG29" s="27" t="str">
        <f t="shared" si="28"/>
        <v>x</v>
      </c>
      <c r="AH29" s="28">
        <f t="shared" si="47"/>
        <v>45047</v>
      </c>
      <c r="AI29" s="27" t="str">
        <f t="shared" si="30"/>
        <v>x</v>
      </c>
      <c r="AJ29" s="57" t="s">
        <v>48</v>
      </c>
      <c r="AK29" s="58" t="s">
        <v>48</v>
      </c>
      <c r="AL29" s="58" t="s">
        <v>48</v>
      </c>
      <c r="AM29" s="58" t="s">
        <v>48</v>
      </c>
      <c r="AN29" s="58" t="s">
        <v>48</v>
      </c>
      <c r="AO29" s="58" t="s">
        <v>48</v>
      </c>
      <c r="AP29" s="58" t="s">
        <v>48</v>
      </c>
      <c r="AQ29" s="58" t="s">
        <v>48</v>
      </c>
      <c r="AR29" s="58" t="s">
        <v>48</v>
      </c>
      <c r="AS29" s="58" t="s">
        <v>48</v>
      </c>
      <c r="AT29" s="58" t="s">
        <v>48</v>
      </c>
      <c r="AU29" s="58" t="s">
        <v>48</v>
      </c>
      <c r="AV29" s="58" t="s">
        <v>48</v>
      </c>
      <c r="AW29" s="58" t="s">
        <v>48</v>
      </c>
      <c r="AX29" s="58" t="s">
        <v>48</v>
      </c>
      <c r="AY29" s="58" t="s">
        <v>48</v>
      </c>
      <c r="AZ29" s="59" t="s">
        <v>51</v>
      </c>
      <c r="BA29" s="60">
        <f>DATE(JahrFeiertage-1,5,1)</f>
        <v>45047</v>
      </c>
      <c r="BB29" s="177"/>
    </row>
    <row r="30" spans="2:54" ht="12" customHeight="1" x14ac:dyDescent="0.45">
      <c r="D30" s="26">
        <f t="shared" si="32"/>
        <v>45064</v>
      </c>
      <c r="E30" s="27" t="str">
        <f t="shared" si="0"/>
        <v>x</v>
      </c>
      <c r="F30" s="28">
        <f t="shared" si="33"/>
        <v>45064</v>
      </c>
      <c r="G30" s="27" t="str">
        <f t="shared" si="2"/>
        <v>x</v>
      </c>
      <c r="H30" s="28">
        <f t="shared" si="34"/>
        <v>45064</v>
      </c>
      <c r="I30" s="27" t="str">
        <f t="shared" si="4"/>
        <v>x</v>
      </c>
      <c r="J30" s="28">
        <f t="shared" si="35"/>
        <v>45064</v>
      </c>
      <c r="K30" s="27" t="str">
        <f t="shared" si="6"/>
        <v>x</v>
      </c>
      <c r="L30" s="28">
        <f t="shared" si="36"/>
        <v>45064</v>
      </c>
      <c r="M30" s="27" t="str">
        <f t="shared" si="8"/>
        <v>x</v>
      </c>
      <c r="N30" s="28">
        <f t="shared" si="37"/>
        <v>45064</v>
      </c>
      <c r="O30" s="27" t="str">
        <f t="shared" si="10"/>
        <v>x</v>
      </c>
      <c r="P30" s="28">
        <f t="shared" si="38"/>
        <v>45064</v>
      </c>
      <c r="Q30" s="27" t="str">
        <f t="shared" si="12"/>
        <v>x</v>
      </c>
      <c r="R30" s="28">
        <f t="shared" si="39"/>
        <v>45064</v>
      </c>
      <c r="S30" s="27" t="str">
        <f t="shared" si="14"/>
        <v>x</v>
      </c>
      <c r="T30" s="28">
        <f t="shared" si="40"/>
        <v>45064</v>
      </c>
      <c r="U30" s="27" t="str">
        <f t="shared" si="16"/>
        <v>x</v>
      </c>
      <c r="V30" s="28">
        <f t="shared" si="41"/>
        <v>45064</v>
      </c>
      <c r="W30" s="27" t="str">
        <f t="shared" si="18"/>
        <v>x</v>
      </c>
      <c r="X30" s="28">
        <f t="shared" si="42"/>
        <v>45064</v>
      </c>
      <c r="Y30" s="27" t="str">
        <f t="shared" si="20"/>
        <v>x</v>
      </c>
      <c r="Z30" s="28">
        <f t="shared" si="43"/>
        <v>45064</v>
      </c>
      <c r="AA30" s="27" t="str">
        <f t="shared" si="22"/>
        <v>x</v>
      </c>
      <c r="AB30" s="28">
        <f t="shared" si="44"/>
        <v>45064</v>
      </c>
      <c r="AC30" s="27" t="str">
        <f t="shared" si="24"/>
        <v>x</v>
      </c>
      <c r="AD30" s="28">
        <f t="shared" si="45"/>
        <v>45064</v>
      </c>
      <c r="AE30" s="27" t="str">
        <f t="shared" si="26"/>
        <v>x</v>
      </c>
      <c r="AF30" s="28">
        <f t="shared" si="46"/>
        <v>45064</v>
      </c>
      <c r="AG30" s="27" t="str">
        <f t="shared" si="28"/>
        <v>x</v>
      </c>
      <c r="AH30" s="28">
        <f t="shared" si="47"/>
        <v>45064</v>
      </c>
      <c r="AI30" s="27" t="str">
        <f t="shared" si="30"/>
        <v>x</v>
      </c>
      <c r="AJ30" s="57" t="s">
        <v>48</v>
      </c>
      <c r="AK30" s="58" t="s">
        <v>48</v>
      </c>
      <c r="AL30" s="58" t="s">
        <v>48</v>
      </c>
      <c r="AM30" s="58" t="s">
        <v>48</v>
      </c>
      <c r="AN30" s="58" t="s">
        <v>48</v>
      </c>
      <c r="AO30" s="58" t="s">
        <v>48</v>
      </c>
      <c r="AP30" s="58" t="s">
        <v>48</v>
      </c>
      <c r="AQ30" s="58" t="s">
        <v>48</v>
      </c>
      <c r="AR30" s="58" t="s">
        <v>48</v>
      </c>
      <c r="AS30" s="58" t="s">
        <v>48</v>
      </c>
      <c r="AT30" s="58" t="s">
        <v>48</v>
      </c>
      <c r="AU30" s="58" t="s">
        <v>48</v>
      </c>
      <c r="AV30" s="58" t="s">
        <v>48</v>
      </c>
      <c r="AW30" s="58" t="s">
        <v>48</v>
      </c>
      <c r="AX30" s="58" t="s">
        <v>48</v>
      </c>
      <c r="AY30" s="58" t="s">
        <v>48</v>
      </c>
      <c r="AZ30" s="59" t="s">
        <v>52</v>
      </c>
      <c r="BA30" s="60">
        <f>BA28+38</f>
        <v>45064</v>
      </c>
      <c r="BB30" s="177"/>
    </row>
    <row r="31" spans="2:54" ht="12" customHeight="1" x14ac:dyDescent="0.45">
      <c r="D31" s="26">
        <f t="shared" si="32"/>
        <v>45074</v>
      </c>
      <c r="E31" s="27" t="str">
        <f t="shared" si="0"/>
        <v>x</v>
      </c>
      <c r="F31" s="28">
        <f t="shared" si="33"/>
        <v>45074</v>
      </c>
      <c r="G31" s="27" t="str">
        <f t="shared" si="2"/>
        <v>x</v>
      </c>
      <c r="H31" s="28">
        <f t="shared" si="34"/>
        <v>45074</v>
      </c>
      <c r="I31" s="27" t="str">
        <f t="shared" si="4"/>
        <v>x</v>
      </c>
      <c r="J31" s="28">
        <f t="shared" si="35"/>
        <v>45074</v>
      </c>
      <c r="K31" s="27" t="str">
        <f t="shared" si="6"/>
        <v>x</v>
      </c>
      <c r="L31" s="28">
        <f t="shared" si="36"/>
        <v>45074</v>
      </c>
      <c r="M31" s="27" t="str">
        <f t="shared" si="8"/>
        <v>x</v>
      </c>
      <c r="N31" s="28">
        <f t="shared" si="37"/>
        <v>45074</v>
      </c>
      <c r="O31" s="27" t="str">
        <f t="shared" si="10"/>
        <v>x</v>
      </c>
      <c r="P31" s="28">
        <f t="shared" si="38"/>
        <v>45074</v>
      </c>
      <c r="Q31" s="27" t="str">
        <f t="shared" si="12"/>
        <v>x</v>
      </c>
      <c r="R31" s="28">
        <f t="shared" si="39"/>
        <v>45074</v>
      </c>
      <c r="S31" s="27" t="str">
        <f t="shared" si="14"/>
        <v>x</v>
      </c>
      <c r="T31" s="28">
        <f t="shared" si="40"/>
        <v>45074</v>
      </c>
      <c r="U31" s="27" t="str">
        <f t="shared" si="16"/>
        <v>x</v>
      </c>
      <c r="V31" s="28">
        <f t="shared" si="41"/>
        <v>45074</v>
      </c>
      <c r="W31" s="27" t="str">
        <f t="shared" si="18"/>
        <v>x</v>
      </c>
      <c r="X31" s="28">
        <f t="shared" si="42"/>
        <v>45074</v>
      </c>
      <c r="Y31" s="27" t="str">
        <f t="shared" si="20"/>
        <v>x</v>
      </c>
      <c r="Z31" s="28">
        <f t="shared" si="43"/>
        <v>45074</v>
      </c>
      <c r="AA31" s="27" t="str">
        <f t="shared" si="22"/>
        <v>x</v>
      </c>
      <c r="AB31" s="28">
        <f t="shared" si="44"/>
        <v>45074</v>
      </c>
      <c r="AC31" s="27" t="str">
        <f t="shared" si="24"/>
        <v>x</v>
      </c>
      <c r="AD31" s="28">
        <f t="shared" si="45"/>
        <v>45074</v>
      </c>
      <c r="AE31" s="27" t="str">
        <f t="shared" si="26"/>
        <v>x</v>
      </c>
      <c r="AF31" s="28">
        <f t="shared" si="46"/>
        <v>45074</v>
      </c>
      <c r="AG31" s="27" t="str">
        <f t="shared" si="28"/>
        <v>x</v>
      </c>
      <c r="AH31" s="28">
        <f t="shared" si="47"/>
        <v>45074</v>
      </c>
      <c r="AI31" s="27" t="str">
        <f t="shared" si="30"/>
        <v>x</v>
      </c>
      <c r="AJ31" s="57" t="s">
        <v>48</v>
      </c>
      <c r="AK31" s="58" t="s">
        <v>48</v>
      </c>
      <c r="AL31" s="58" t="s">
        <v>48</v>
      </c>
      <c r="AM31" s="58" t="s">
        <v>48</v>
      </c>
      <c r="AN31" s="58" t="s">
        <v>48</v>
      </c>
      <c r="AO31" s="58" t="s">
        <v>48</v>
      </c>
      <c r="AP31" s="58" t="s">
        <v>48</v>
      </c>
      <c r="AQ31" s="58" t="s">
        <v>48</v>
      </c>
      <c r="AR31" s="58" t="s">
        <v>48</v>
      </c>
      <c r="AS31" s="58" t="s">
        <v>48</v>
      </c>
      <c r="AT31" s="58" t="s">
        <v>48</v>
      </c>
      <c r="AU31" s="58" t="s">
        <v>48</v>
      </c>
      <c r="AV31" s="58" t="s">
        <v>48</v>
      </c>
      <c r="AW31" s="58" t="s">
        <v>48</v>
      </c>
      <c r="AX31" s="58" t="s">
        <v>48</v>
      </c>
      <c r="AY31" s="58" t="s">
        <v>48</v>
      </c>
      <c r="AZ31" s="59" t="s">
        <v>53</v>
      </c>
      <c r="BA31" s="60">
        <f>BA27+49</f>
        <v>45074</v>
      </c>
      <c r="BB31" s="177"/>
    </row>
    <row r="32" spans="2:54" ht="12" customHeight="1" x14ac:dyDescent="0.45">
      <c r="D32" s="26">
        <f t="shared" si="32"/>
        <v>45075</v>
      </c>
      <c r="E32" s="27" t="str">
        <f t="shared" si="0"/>
        <v>x</v>
      </c>
      <c r="F32" s="28">
        <f t="shared" si="33"/>
        <v>45075</v>
      </c>
      <c r="G32" s="27" t="str">
        <f t="shared" si="2"/>
        <v>x</v>
      </c>
      <c r="H32" s="28">
        <f t="shared" si="34"/>
        <v>45075</v>
      </c>
      <c r="I32" s="27" t="str">
        <f t="shared" si="4"/>
        <v>x</v>
      </c>
      <c r="J32" s="28">
        <f t="shared" si="35"/>
        <v>45075</v>
      </c>
      <c r="K32" s="27" t="str">
        <f t="shared" si="6"/>
        <v>x</v>
      </c>
      <c r="L32" s="28">
        <f t="shared" si="36"/>
        <v>45075</v>
      </c>
      <c r="M32" s="27" t="str">
        <f t="shared" si="8"/>
        <v>x</v>
      </c>
      <c r="N32" s="28">
        <f t="shared" si="37"/>
        <v>45075</v>
      </c>
      <c r="O32" s="27" t="str">
        <f t="shared" si="10"/>
        <v>x</v>
      </c>
      <c r="P32" s="28">
        <f t="shared" si="38"/>
        <v>45075</v>
      </c>
      <c r="Q32" s="27" t="str">
        <f t="shared" si="12"/>
        <v>x</v>
      </c>
      <c r="R32" s="28">
        <f t="shared" si="39"/>
        <v>45075</v>
      </c>
      <c r="S32" s="27" t="str">
        <f t="shared" si="14"/>
        <v>x</v>
      </c>
      <c r="T32" s="28">
        <f t="shared" si="40"/>
        <v>45075</v>
      </c>
      <c r="U32" s="27" t="str">
        <f t="shared" si="16"/>
        <v>x</v>
      </c>
      <c r="V32" s="28">
        <f t="shared" si="41"/>
        <v>45075</v>
      </c>
      <c r="W32" s="27" t="str">
        <f t="shared" si="18"/>
        <v>x</v>
      </c>
      <c r="X32" s="28">
        <f t="shared" si="42"/>
        <v>45075</v>
      </c>
      <c r="Y32" s="27" t="str">
        <f t="shared" si="20"/>
        <v>x</v>
      </c>
      <c r="Z32" s="28">
        <f t="shared" si="43"/>
        <v>45075</v>
      </c>
      <c r="AA32" s="27" t="str">
        <f t="shared" si="22"/>
        <v>x</v>
      </c>
      <c r="AB32" s="28">
        <f t="shared" si="44"/>
        <v>45075</v>
      </c>
      <c r="AC32" s="27" t="str">
        <f t="shared" si="24"/>
        <v>x</v>
      </c>
      <c r="AD32" s="28">
        <f t="shared" si="45"/>
        <v>45075</v>
      </c>
      <c r="AE32" s="27" t="str">
        <f t="shared" si="26"/>
        <v>x</v>
      </c>
      <c r="AF32" s="28">
        <f t="shared" si="46"/>
        <v>45075</v>
      </c>
      <c r="AG32" s="27" t="str">
        <f t="shared" si="28"/>
        <v>x</v>
      </c>
      <c r="AH32" s="28">
        <f t="shared" si="47"/>
        <v>45075</v>
      </c>
      <c r="AI32" s="27" t="str">
        <f t="shared" si="30"/>
        <v>x</v>
      </c>
      <c r="AJ32" s="57" t="s">
        <v>48</v>
      </c>
      <c r="AK32" s="58" t="s">
        <v>48</v>
      </c>
      <c r="AL32" s="58" t="s">
        <v>48</v>
      </c>
      <c r="AM32" s="58" t="s">
        <v>48</v>
      </c>
      <c r="AN32" s="58" t="s">
        <v>48</v>
      </c>
      <c r="AO32" s="58" t="s">
        <v>48</v>
      </c>
      <c r="AP32" s="58" t="s">
        <v>48</v>
      </c>
      <c r="AQ32" s="58" t="s">
        <v>48</v>
      </c>
      <c r="AR32" s="58" t="s">
        <v>48</v>
      </c>
      <c r="AS32" s="58" t="s">
        <v>48</v>
      </c>
      <c r="AT32" s="58" t="s">
        <v>48</v>
      </c>
      <c r="AU32" s="58" t="s">
        <v>48</v>
      </c>
      <c r="AV32" s="58" t="s">
        <v>48</v>
      </c>
      <c r="AW32" s="58" t="s">
        <v>48</v>
      </c>
      <c r="AX32" s="58" t="s">
        <v>48</v>
      </c>
      <c r="AY32" s="58" t="s">
        <v>48</v>
      </c>
      <c r="AZ32" s="59" t="s">
        <v>54</v>
      </c>
      <c r="BA32" s="60">
        <f>BA27+50</f>
        <v>45075</v>
      </c>
      <c r="BB32" s="177"/>
    </row>
    <row r="33" spans="4:54" ht="12" customHeight="1" x14ac:dyDescent="0.45">
      <c r="D33" s="26">
        <f t="shared" si="32"/>
        <v>45085</v>
      </c>
      <c r="E33" s="27" t="str">
        <f t="shared" si="0"/>
        <v>x</v>
      </c>
      <c r="F33" s="28">
        <f t="shared" si="33"/>
        <v>45085</v>
      </c>
      <c r="G33" s="27" t="str">
        <f t="shared" si="2"/>
        <v>x</v>
      </c>
      <c r="H33" s="28" t="str">
        <f t="shared" si="34"/>
        <v/>
      </c>
      <c r="I33" s="27">
        <f t="shared" si="4"/>
        <v>0</v>
      </c>
      <c r="J33" s="28" t="str">
        <f t="shared" si="35"/>
        <v/>
      </c>
      <c r="K33" s="27">
        <f t="shared" si="6"/>
        <v>0</v>
      </c>
      <c r="L33" s="28" t="str">
        <f t="shared" si="36"/>
        <v/>
      </c>
      <c r="M33" s="27">
        <f t="shared" si="8"/>
        <v>0</v>
      </c>
      <c r="N33" s="28" t="str">
        <f t="shared" si="37"/>
        <v/>
      </c>
      <c r="O33" s="27">
        <f t="shared" si="10"/>
        <v>0</v>
      </c>
      <c r="P33" s="28">
        <f t="shared" si="38"/>
        <v>45085</v>
      </c>
      <c r="Q33" s="27" t="str">
        <f t="shared" si="12"/>
        <v>x</v>
      </c>
      <c r="R33" s="28" t="str">
        <f t="shared" si="39"/>
        <v/>
      </c>
      <c r="S33" s="27">
        <f t="shared" si="14"/>
        <v>0</v>
      </c>
      <c r="T33" s="28" t="str">
        <f t="shared" si="40"/>
        <v/>
      </c>
      <c r="U33" s="27">
        <f t="shared" si="16"/>
        <v>0</v>
      </c>
      <c r="V33" s="28">
        <f t="shared" si="41"/>
        <v>45085</v>
      </c>
      <c r="W33" s="27" t="str">
        <f t="shared" si="18"/>
        <v>x</v>
      </c>
      <c r="X33" s="28">
        <f t="shared" si="42"/>
        <v>45085</v>
      </c>
      <c r="Y33" s="27" t="str">
        <f t="shared" si="20"/>
        <v>x</v>
      </c>
      <c r="Z33" s="28">
        <f t="shared" si="43"/>
        <v>45085</v>
      </c>
      <c r="AA33" s="27" t="str">
        <f t="shared" si="22"/>
        <v>x</v>
      </c>
      <c r="AB33" s="28" t="str">
        <f t="shared" si="44"/>
        <v/>
      </c>
      <c r="AC33" s="27">
        <f t="shared" si="24"/>
        <v>0</v>
      </c>
      <c r="AD33" s="28" t="str">
        <f t="shared" si="45"/>
        <v/>
      </c>
      <c r="AE33" s="27">
        <f t="shared" si="26"/>
        <v>0</v>
      </c>
      <c r="AF33" s="28" t="str">
        <f t="shared" si="46"/>
        <v/>
      </c>
      <c r="AG33" s="27">
        <f t="shared" si="28"/>
        <v>0</v>
      </c>
      <c r="AH33" s="28" t="str">
        <f t="shared" si="47"/>
        <v/>
      </c>
      <c r="AI33" s="27">
        <f t="shared" si="30"/>
        <v>0</v>
      </c>
      <c r="AJ33" s="57" t="s">
        <v>48</v>
      </c>
      <c r="AK33" s="58" t="s">
        <v>48</v>
      </c>
      <c r="AL33" s="58"/>
      <c r="AM33" s="58"/>
      <c r="AN33" s="58"/>
      <c r="AO33" s="58"/>
      <c r="AP33" s="58" t="s">
        <v>48</v>
      </c>
      <c r="AQ33" s="58"/>
      <c r="AR33" s="58"/>
      <c r="AS33" s="58" t="s">
        <v>48</v>
      </c>
      <c r="AT33" s="58" t="s">
        <v>48</v>
      </c>
      <c r="AU33" s="58" t="s">
        <v>48</v>
      </c>
      <c r="AV33" s="58"/>
      <c r="AW33" s="58"/>
      <c r="AX33" s="58"/>
      <c r="AY33" s="58"/>
      <c r="AZ33" s="59" t="s">
        <v>55</v>
      </c>
      <c r="BA33" s="60">
        <f>BA27+60</f>
        <v>45085</v>
      </c>
      <c r="BB33" s="177"/>
    </row>
    <row r="34" spans="4:54" ht="12" customHeight="1" x14ac:dyDescent="0.45">
      <c r="D34" s="26" t="str">
        <f t="shared" si="32"/>
        <v/>
      </c>
      <c r="E34" s="27">
        <f t="shared" si="0"/>
        <v>0</v>
      </c>
      <c r="F34" s="28" t="str">
        <f t="shared" si="33"/>
        <v/>
      </c>
      <c r="G34" s="27">
        <f t="shared" si="2"/>
        <v>0</v>
      </c>
      <c r="H34" s="28" t="str">
        <f t="shared" si="34"/>
        <v/>
      </c>
      <c r="I34" s="27">
        <f t="shared" si="4"/>
        <v>0</v>
      </c>
      <c r="J34" s="28" t="str">
        <f t="shared" si="35"/>
        <v/>
      </c>
      <c r="K34" s="27">
        <f t="shared" si="6"/>
        <v>0</v>
      </c>
      <c r="L34" s="28" t="str">
        <f t="shared" si="36"/>
        <v/>
      </c>
      <c r="M34" s="27">
        <f t="shared" si="8"/>
        <v>0</v>
      </c>
      <c r="N34" s="28" t="str">
        <f t="shared" si="37"/>
        <v/>
      </c>
      <c r="O34" s="27">
        <f t="shared" si="10"/>
        <v>0</v>
      </c>
      <c r="P34" s="28" t="str">
        <f t="shared" si="38"/>
        <v/>
      </c>
      <c r="Q34" s="27">
        <f t="shared" si="12"/>
        <v>0</v>
      </c>
      <c r="R34" s="28" t="str">
        <f t="shared" si="39"/>
        <v/>
      </c>
      <c r="S34" s="27">
        <f t="shared" si="14"/>
        <v>0</v>
      </c>
      <c r="T34" s="28" t="str">
        <f t="shared" si="40"/>
        <v/>
      </c>
      <c r="U34" s="27">
        <f t="shared" si="16"/>
        <v>0</v>
      </c>
      <c r="V34" s="28" t="str">
        <f t="shared" si="41"/>
        <v/>
      </c>
      <c r="W34" s="27">
        <f t="shared" si="18"/>
        <v>0</v>
      </c>
      <c r="X34" s="28" t="str">
        <f t="shared" si="42"/>
        <v/>
      </c>
      <c r="Y34" s="27">
        <f t="shared" si="20"/>
        <v>0</v>
      </c>
      <c r="Z34" s="28">
        <f t="shared" si="43"/>
        <v>45153</v>
      </c>
      <c r="AA34" s="27" t="str">
        <f t="shared" si="22"/>
        <v>x</v>
      </c>
      <c r="AB34" s="28" t="str">
        <f t="shared" si="44"/>
        <v/>
      </c>
      <c r="AC34" s="27">
        <f t="shared" si="24"/>
        <v>0</v>
      </c>
      <c r="AD34" s="28" t="str">
        <f t="shared" si="45"/>
        <v/>
      </c>
      <c r="AE34" s="27">
        <f t="shared" si="26"/>
        <v>0</v>
      </c>
      <c r="AF34" s="28" t="str">
        <f t="shared" si="46"/>
        <v/>
      </c>
      <c r="AG34" s="27">
        <f t="shared" si="28"/>
        <v>0</v>
      </c>
      <c r="AH34" s="28" t="str">
        <f t="shared" si="47"/>
        <v/>
      </c>
      <c r="AI34" s="27">
        <f t="shared" si="30"/>
        <v>0</v>
      </c>
      <c r="AJ34" s="57"/>
      <c r="AK34" s="58"/>
      <c r="AL34" s="58"/>
      <c r="AM34" s="58"/>
      <c r="AN34" s="58"/>
      <c r="AO34" s="58"/>
      <c r="AP34" s="58"/>
      <c r="AQ34" s="58"/>
      <c r="AR34" s="58"/>
      <c r="AS34" s="58"/>
      <c r="AT34" s="58"/>
      <c r="AU34" s="58" t="s">
        <v>48</v>
      </c>
      <c r="AV34" s="58"/>
      <c r="AW34" s="58"/>
      <c r="AX34" s="58"/>
      <c r="AY34" s="58"/>
      <c r="AZ34" s="59" t="s">
        <v>56</v>
      </c>
      <c r="BA34" s="60">
        <f>DATE(JahrFeiertage-1,8,15)</f>
        <v>45153</v>
      </c>
      <c r="BB34" s="177"/>
    </row>
    <row r="35" spans="4:54" ht="12" customHeight="1" x14ac:dyDescent="0.45">
      <c r="D35" s="26">
        <f t="shared" si="32"/>
        <v>45202</v>
      </c>
      <c r="E35" s="27" t="str">
        <f t="shared" si="0"/>
        <v>x</v>
      </c>
      <c r="F35" s="28">
        <f t="shared" si="33"/>
        <v>45202</v>
      </c>
      <c r="G35" s="27" t="str">
        <f t="shared" si="2"/>
        <v>x</v>
      </c>
      <c r="H35" s="28">
        <f t="shared" si="34"/>
        <v>45202</v>
      </c>
      <c r="I35" s="27" t="str">
        <f t="shared" si="4"/>
        <v>x</v>
      </c>
      <c r="J35" s="28">
        <f t="shared" si="35"/>
        <v>45202</v>
      </c>
      <c r="K35" s="27" t="str">
        <f t="shared" si="6"/>
        <v>x</v>
      </c>
      <c r="L35" s="28">
        <f t="shared" si="36"/>
        <v>45202</v>
      </c>
      <c r="M35" s="27" t="str">
        <f t="shared" si="8"/>
        <v>x</v>
      </c>
      <c r="N35" s="28">
        <f t="shared" si="37"/>
        <v>45202</v>
      </c>
      <c r="O35" s="27" t="str">
        <f t="shared" si="10"/>
        <v>x</v>
      </c>
      <c r="P35" s="28">
        <f t="shared" si="38"/>
        <v>45202</v>
      </c>
      <c r="Q35" s="27" t="str">
        <f t="shared" si="12"/>
        <v>x</v>
      </c>
      <c r="R35" s="28">
        <f t="shared" si="39"/>
        <v>45202</v>
      </c>
      <c r="S35" s="27" t="str">
        <f t="shared" si="14"/>
        <v>x</v>
      </c>
      <c r="T35" s="28">
        <f t="shared" si="40"/>
        <v>45202</v>
      </c>
      <c r="U35" s="27" t="str">
        <f t="shared" si="16"/>
        <v>x</v>
      </c>
      <c r="V35" s="28">
        <f t="shared" si="41"/>
        <v>45202</v>
      </c>
      <c r="W35" s="27" t="str">
        <f t="shared" si="18"/>
        <v>x</v>
      </c>
      <c r="X35" s="28">
        <f t="shared" si="42"/>
        <v>45202</v>
      </c>
      <c r="Y35" s="27" t="str">
        <f t="shared" si="20"/>
        <v>x</v>
      </c>
      <c r="Z35" s="28">
        <f t="shared" si="43"/>
        <v>45202</v>
      </c>
      <c r="AA35" s="27" t="str">
        <f t="shared" si="22"/>
        <v>x</v>
      </c>
      <c r="AB35" s="28">
        <f t="shared" si="44"/>
        <v>45202</v>
      </c>
      <c r="AC35" s="27" t="str">
        <f t="shared" si="24"/>
        <v>x</v>
      </c>
      <c r="AD35" s="28">
        <f t="shared" si="45"/>
        <v>45202</v>
      </c>
      <c r="AE35" s="27" t="str">
        <f t="shared" si="26"/>
        <v>x</v>
      </c>
      <c r="AF35" s="28">
        <f t="shared" si="46"/>
        <v>45202</v>
      </c>
      <c r="AG35" s="27" t="str">
        <f t="shared" si="28"/>
        <v>x</v>
      </c>
      <c r="AH35" s="28">
        <f t="shared" si="47"/>
        <v>45202</v>
      </c>
      <c r="AI35" s="27" t="str">
        <f t="shared" si="30"/>
        <v>x</v>
      </c>
      <c r="AJ35" s="57" t="s">
        <v>48</v>
      </c>
      <c r="AK35" s="58" t="s">
        <v>48</v>
      </c>
      <c r="AL35" s="58" t="s">
        <v>48</v>
      </c>
      <c r="AM35" s="58" t="s">
        <v>48</v>
      </c>
      <c r="AN35" s="58" t="s">
        <v>48</v>
      </c>
      <c r="AO35" s="58" t="s">
        <v>48</v>
      </c>
      <c r="AP35" s="58" t="s">
        <v>48</v>
      </c>
      <c r="AQ35" s="58" t="s">
        <v>48</v>
      </c>
      <c r="AR35" s="58" t="s">
        <v>48</v>
      </c>
      <c r="AS35" s="58" t="s">
        <v>48</v>
      </c>
      <c r="AT35" s="58" t="s">
        <v>48</v>
      </c>
      <c r="AU35" s="58" t="s">
        <v>48</v>
      </c>
      <c r="AV35" s="58" t="s">
        <v>48</v>
      </c>
      <c r="AW35" s="58" t="s">
        <v>48</v>
      </c>
      <c r="AX35" s="58" t="s">
        <v>48</v>
      </c>
      <c r="AY35" s="58" t="s">
        <v>48</v>
      </c>
      <c r="AZ35" s="59" t="s">
        <v>57</v>
      </c>
      <c r="BA35" s="60">
        <f>DATE(JahrFeiertage-1,10,3)</f>
        <v>45202</v>
      </c>
      <c r="BB35" s="177"/>
    </row>
    <row r="36" spans="4:54" ht="12" customHeight="1" x14ac:dyDescent="0.45">
      <c r="D36" s="26" t="str">
        <f t="shared" si="32"/>
        <v/>
      </c>
      <c r="E36" s="27">
        <f t="shared" si="0"/>
        <v>0</v>
      </c>
      <c r="F36" s="28" t="str">
        <f t="shared" si="33"/>
        <v/>
      </c>
      <c r="G36" s="27">
        <f t="shared" si="2"/>
        <v>0</v>
      </c>
      <c r="H36" s="28" t="str">
        <f t="shared" si="34"/>
        <v/>
      </c>
      <c r="I36" s="27">
        <f t="shared" si="4"/>
        <v>0</v>
      </c>
      <c r="J36" s="28">
        <f t="shared" si="35"/>
        <v>45230</v>
      </c>
      <c r="K36" s="27" t="str">
        <f t="shared" si="6"/>
        <v>x</v>
      </c>
      <c r="L36" s="28" t="str">
        <f t="shared" si="36"/>
        <v/>
      </c>
      <c r="M36" s="27">
        <f t="shared" si="8"/>
        <v>0</v>
      </c>
      <c r="N36" s="28" t="str">
        <f t="shared" si="37"/>
        <v/>
      </c>
      <c r="O36" s="27">
        <f t="shared" si="10"/>
        <v>0</v>
      </c>
      <c r="P36" s="28" t="str">
        <f t="shared" si="38"/>
        <v/>
      </c>
      <c r="Q36" s="27">
        <f t="shared" si="12"/>
        <v>0</v>
      </c>
      <c r="R36" s="28">
        <f t="shared" si="39"/>
        <v>45230</v>
      </c>
      <c r="S36" s="27" t="str">
        <f t="shared" si="14"/>
        <v>x</v>
      </c>
      <c r="T36" s="28" t="str">
        <f t="shared" si="40"/>
        <v/>
      </c>
      <c r="U36" s="27">
        <f t="shared" si="16"/>
        <v>0</v>
      </c>
      <c r="V36" s="28" t="str">
        <f t="shared" si="41"/>
        <v/>
      </c>
      <c r="W36" s="27">
        <f t="shared" si="18"/>
        <v>0</v>
      </c>
      <c r="X36" s="28" t="str">
        <f t="shared" si="42"/>
        <v/>
      </c>
      <c r="Y36" s="27">
        <f t="shared" si="20"/>
        <v>0</v>
      </c>
      <c r="Z36" s="28" t="str">
        <f t="shared" si="43"/>
        <v/>
      </c>
      <c r="AA36" s="27">
        <f t="shared" si="22"/>
        <v>0</v>
      </c>
      <c r="AB36" s="28">
        <f t="shared" si="44"/>
        <v>45230</v>
      </c>
      <c r="AC36" s="27" t="str">
        <f t="shared" si="24"/>
        <v>x</v>
      </c>
      <c r="AD36" s="28">
        <f t="shared" si="45"/>
        <v>45230</v>
      </c>
      <c r="AE36" s="27" t="str">
        <f t="shared" si="26"/>
        <v>x</v>
      </c>
      <c r="AF36" s="28" t="str">
        <f t="shared" si="46"/>
        <v/>
      </c>
      <c r="AG36" s="27">
        <f t="shared" si="28"/>
        <v>0</v>
      </c>
      <c r="AH36" s="28">
        <f t="shared" si="47"/>
        <v>45230</v>
      </c>
      <c r="AI36" s="27" t="str">
        <f t="shared" si="30"/>
        <v>x</v>
      </c>
      <c r="AJ36" s="57"/>
      <c r="AK36" s="58"/>
      <c r="AL36" s="58"/>
      <c r="AM36" s="58" t="s">
        <v>48</v>
      </c>
      <c r="AN36" s="58"/>
      <c r="AO36" s="58"/>
      <c r="AP36" s="58"/>
      <c r="AQ36" s="58" t="s">
        <v>48</v>
      </c>
      <c r="AR36" s="58"/>
      <c r="AS36" s="58"/>
      <c r="AT36" s="58"/>
      <c r="AU36" s="58"/>
      <c r="AV36" s="58" t="s">
        <v>48</v>
      </c>
      <c r="AW36" s="58" t="s">
        <v>48</v>
      </c>
      <c r="AX36" s="58"/>
      <c r="AY36" s="58" t="s">
        <v>48</v>
      </c>
      <c r="AZ36" s="59" t="s">
        <v>58</v>
      </c>
      <c r="BA36" s="60">
        <f>DATE(JahrFeiertage-1,10,31)</f>
        <v>45230</v>
      </c>
      <c r="BB36" s="177"/>
    </row>
    <row r="37" spans="4:54" ht="12" customHeight="1" x14ac:dyDescent="0.45">
      <c r="D37" s="26">
        <f t="shared" si="32"/>
        <v>45231</v>
      </c>
      <c r="E37" s="27" t="str">
        <f t="shared" si="0"/>
        <v>x</v>
      </c>
      <c r="F37" s="28">
        <f t="shared" si="33"/>
        <v>45231</v>
      </c>
      <c r="G37" s="27" t="str">
        <f t="shared" si="2"/>
        <v>x</v>
      </c>
      <c r="H37" s="28" t="str">
        <f t="shared" si="34"/>
        <v/>
      </c>
      <c r="I37" s="27">
        <f t="shared" si="4"/>
        <v>0</v>
      </c>
      <c r="J37" s="28" t="str">
        <f t="shared" si="35"/>
        <v/>
      </c>
      <c r="K37" s="27">
        <f t="shared" si="6"/>
        <v>0</v>
      </c>
      <c r="L37" s="28" t="str">
        <f t="shared" si="36"/>
        <v/>
      </c>
      <c r="M37" s="27">
        <f t="shared" si="8"/>
        <v>0</v>
      </c>
      <c r="N37" s="28" t="str">
        <f t="shared" si="37"/>
        <v/>
      </c>
      <c r="O37" s="27">
        <f t="shared" si="10"/>
        <v>0</v>
      </c>
      <c r="P37" s="28" t="str">
        <f t="shared" si="38"/>
        <v/>
      </c>
      <c r="Q37" s="27">
        <f t="shared" si="12"/>
        <v>0</v>
      </c>
      <c r="R37" s="28" t="str">
        <f t="shared" si="39"/>
        <v/>
      </c>
      <c r="S37" s="27">
        <f t="shared" si="14"/>
        <v>0</v>
      </c>
      <c r="T37" s="28" t="str">
        <f t="shared" si="40"/>
        <v/>
      </c>
      <c r="U37" s="27">
        <f t="shared" si="16"/>
        <v>0</v>
      </c>
      <c r="V37" s="28">
        <f t="shared" si="41"/>
        <v>45231</v>
      </c>
      <c r="W37" s="27" t="str">
        <f t="shared" si="18"/>
        <v>x</v>
      </c>
      <c r="X37" s="28">
        <f t="shared" si="42"/>
        <v>45231</v>
      </c>
      <c r="Y37" s="27" t="str">
        <f t="shared" si="20"/>
        <v>x</v>
      </c>
      <c r="Z37" s="28">
        <f t="shared" si="43"/>
        <v>45231</v>
      </c>
      <c r="AA37" s="27" t="str">
        <f t="shared" si="22"/>
        <v>x</v>
      </c>
      <c r="AB37" s="28" t="str">
        <f t="shared" si="44"/>
        <v/>
      </c>
      <c r="AC37" s="27">
        <f t="shared" si="24"/>
        <v>0</v>
      </c>
      <c r="AD37" s="28" t="str">
        <f t="shared" si="45"/>
        <v/>
      </c>
      <c r="AE37" s="27">
        <f t="shared" si="26"/>
        <v>0</v>
      </c>
      <c r="AF37" s="28" t="str">
        <f t="shared" si="46"/>
        <v/>
      </c>
      <c r="AG37" s="27">
        <f t="shared" si="28"/>
        <v>0</v>
      </c>
      <c r="AH37" s="28" t="str">
        <f t="shared" si="47"/>
        <v/>
      </c>
      <c r="AI37" s="27">
        <f t="shared" si="30"/>
        <v>0</v>
      </c>
      <c r="AJ37" s="57" t="s">
        <v>48</v>
      </c>
      <c r="AK37" s="58" t="s">
        <v>48</v>
      </c>
      <c r="AL37" s="58"/>
      <c r="AM37" s="58"/>
      <c r="AN37" s="58"/>
      <c r="AO37" s="58"/>
      <c r="AP37" s="58"/>
      <c r="AQ37" s="58"/>
      <c r="AR37" s="58"/>
      <c r="AS37" s="58" t="s">
        <v>48</v>
      </c>
      <c r="AT37" s="58" t="s">
        <v>48</v>
      </c>
      <c r="AU37" s="58" t="s">
        <v>48</v>
      </c>
      <c r="AV37" s="58"/>
      <c r="AW37" s="58"/>
      <c r="AX37" s="58"/>
      <c r="AY37" s="58"/>
      <c r="AZ37" s="59" t="s">
        <v>59</v>
      </c>
      <c r="BA37" s="60">
        <f>DATE(JahrFeiertage-1,11,1)</f>
        <v>45231</v>
      </c>
      <c r="BB37" s="177"/>
    </row>
    <row r="38" spans="4:54" ht="12" customHeight="1" x14ac:dyDescent="0.45">
      <c r="D38" s="26" t="str">
        <f t="shared" si="32"/>
        <v/>
      </c>
      <c r="E38" s="27">
        <f t="shared" si="0"/>
        <v>0</v>
      </c>
      <c r="F38" s="28" t="str">
        <f t="shared" si="33"/>
        <v/>
      </c>
      <c r="G38" s="27">
        <f t="shared" si="2"/>
        <v>0</v>
      </c>
      <c r="H38" s="28" t="str">
        <f t="shared" si="34"/>
        <v/>
      </c>
      <c r="I38" s="27">
        <f t="shared" si="4"/>
        <v>0</v>
      </c>
      <c r="J38" s="28" t="str">
        <f t="shared" si="35"/>
        <v/>
      </c>
      <c r="K38" s="27">
        <f t="shared" si="6"/>
        <v>0</v>
      </c>
      <c r="L38" s="28" t="str">
        <f t="shared" si="36"/>
        <v/>
      </c>
      <c r="M38" s="27">
        <f t="shared" si="8"/>
        <v>0</v>
      </c>
      <c r="N38" s="28" t="str">
        <f t="shared" si="37"/>
        <v/>
      </c>
      <c r="O38" s="27">
        <f t="shared" si="10"/>
        <v>0</v>
      </c>
      <c r="P38" s="28" t="str">
        <f t="shared" si="38"/>
        <v/>
      </c>
      <c r="Q38" s="27">
        <f t="shared" si="12"/>
        <v>0</v>
      </c>
      <c r="R38" s="28" t="str">
        <f t="shared" si="39"/>
        <v/>
      </c>
      <c r="S38" s="27">
        <f t="shared" si="14"/>
        <v>0</v>
      </c>
      <c r="T38" s="28" t="str">
        <f t="shared" si="40"/>
        <v/>
      </c>
      <c r="U38" s="27">
        <f t="shared" si="16"/>
        <v>0</v>
      </c>
      <c r="V38" s="28" t="str">
        <f t="shared" si="41"/>
        <v/>
      </c>
      <c r="W38" s="27">
        <f t="shared" si="18"/>
        <v>0</v>
      </c>
      <c r="X38" s="28" t="str">
        <f t="shared" si="42"/>
        <v/>
      </c>
      <c r="Y38" s="27">
        <f t="shared" si="20"/>
        <v>0</v>
      </c>
      <c r="Z38" s="28" t="str">
        <f t="shared" si="43"/>
        <v/>
      </c>
      <c r="AA38" s="27">
        <f t="shared" si="22"/>
        <v>0</v>
      </c>
      <c r="AB38" s="28">
        <f t="shared" si="44"/>
        <v>45252</v>
      </c>
      <c r="AC38" s="27" t="str">
        <f t="shared" si="24"/>
        <v>x</v>
      </c>
      <c r="AD38" s="28" t="str">
        <f t="shared" si="45"/>
        <v/>
      </c>
      <c r="AE38" s="27">
        <f t="shared" si="26"/>
        <v>0</v>
      </c>
      <c r="AF38" s="28" t="str">
        <f t="shared" si="46"/>
        <v/>
      </c>
      <c r="AG38" s="27">
        <f t="shared" si="28"/>
        <v>0</v>
      </c>
      <c r="AH38" s="28" t="str">
        <f t="shared" si="47"/>
        <v/>
      </c>
      <c r="AI38" s="27">
        <f t="shared" si="30"/>
        <v>0</v>
      </c>
      <c r="AJ38" s="57"/>
      <c r="AK38" s="58"/>
      <c r="AL38" s="58"/>
      <c r="AM38" s="58"/>
      <c r="AN38" s="58"/>
      <c r="AO38" s="58"/>
      <c r="AP38" s="58"/>
      <c r="AQ38" s="58"/>
      <c r="AR38" s="58"/>
      <c r="AS38" s="58"/>
      <c r="AT38" s="58"/>
      <c r="AU38" s="58"/>
      <c r="AV38" s="58" t="s">
        <v>48</v>
      </c>
      <c r="AW38" s="58"/>
      <c r="AX38" s="58"/>
      <c r="AY38" s="58"/>
      <c r="AZ38" s="59" t="s">
        <v>60</v>
      </c>
      <c r="BA38" s="60">
        <f>DATE(JahrFeiertage-1,12,25)-WEEKDAY(DATE(JahrFeiertage-1,12,25),2)-32</f>
        <v>45252</v>
      </c>
      <c r="BB38" s="177"/>
    </row>
    <row r="39" spans="4:54" ht="12" customHeight="1" x14ac:dyDescent="0.45">
      <c r="D39" s="26">
        <f t="shared" si="32"/>
        <v>45285</v>
      </c>
      <c r="E39" s="27" t="str">
        <f t="shared" si="0"/>
        <v>x</v>
      </c>
      <c r="F39" s="28">
        <f t="shared" si="33"/>
        <v>45285</v>
      </c>
      <c r="G39" s="27" t="str">
        <f t="shared" si="2"/>
        <v>x</v>
      </c>
      <c r="H39" s="28">
        <f t="shared" si="34"/>
        <v>45285</v>
      </c>
      <c r="I39" s="27" t="str">
        <f t="shared" si="4"/>
        <v>x</v>
      </c>
      <c r="J39" s="28">
        <f t="shared" si="35"/>
        <v>45285</v>
      </c>
      <c r="K39" s="27" t="str">
        <f t="shared" si="6"/>
        <v>x</v>
      </c>
      <c r="L39" s="28">
        <f t="shared" si="36"/>
        <v>45285</v>
      </c>
      <c r="M39" s="27" t="str">
        <f t="shared" si="8"/>
        <v>x</v>
      </c>
      <c r="N39" s="28">
        <f t="shared" si="37"/>
        <v>45285</v>
      </c>
      <c r="O39" s="27" t="str">
        <f t="shared" si="10"/>
        <v>x</v>
      </c>
      <c r="P39" s="28">
        <f t="shared" si="38"/>
        <v>45285</v>
      </c>
      <c r="Q39" s="27" t="str">
        <f t="shared" si="12"/>
        <v>x</v>
      </c>
      <c r="R39" s="28">
        <f t="shared" si="39"/>
        <v>45285</v>
      </c>
      <c r="S39" s="27" t="str">
        <f t="shared" si="14"/>
        <v>x</v>
      </c>
      <c r="T39" s="28">
        <f t="shared" si="40"/>
        <v>45285</v>
      </c>
      <c r="U39" s="27" t="str">
        <f t="shared" si="16"/>
        <v>x</v>
      </c>
      <c r="V39" s="28">
        <f t="shared" si="41"/>
        <v>45285</v>
      </c>
      <c r="W39" s="27" t="str">
        <f t="shared" si="18"/>
        <v>x</v>
      </c>
      <c r="X39" s="28">
        <f t="shared" si="42"/>
        <v>45285</v>
      </c>
      <c r="Y39" s="27" t="str">
        <f t="shared" si="20"/>
        <v>x</v>
      </c>
      <c r="Z39" s="28">
        <f t="shared" si="43"/>
        <v>45285</v>
      </c>
      <c r="AA39" s="27" t="str">
        <f t="shared" si="22"/>
        <v>x</v>
      </c>
      <c r="AB39" s="28">
        <f t="shared" si="44"/>
        <v>45285</v>
      </c>
      <c r="AC39" s="27" t="str">
        <f t="shared" si="24"/>
        <v>x</v>
      </c>
      <c r="AD39" s="28">
        <f t="shared" si="45"/>
        <v>45285</v>
      </c>
      <c r="AE39" s="27" t="str">
        <f t="shared" si="26"/>
        <v>x</v>
      </c>
      <c r="AF39" s="28">
        <f t="shared" si="46"/>
        <v>45285</v>
      </c>
      <c r="AG39" s="27" t="str">
        <f t="shared" si="28"/>
        <v>x</v>
      </c>
      <c r="AH39" s="28">
        <f t="shared" si="47"/>
        <v>45285</v>
      </c>
      <c r="AI39" s="27" t="str">
        <f t="shared" si="30"/>
        <v>x</v>
      </c>
      <c r="AJ39" s="57" t="s">
        <v>48</v>
      </c>
      <c r="AK39" s="58" t="s">
        <v>48</v>
      </c>
      <c r="AL39" s="58" t="s">
        <v>48</v>
      </c>
      <c r="AM39" s="58" t="s">
        <v>48</v>
      </c>
      <c r="AN39" s="58" t="s">
        <v>48</v>
      </c>
      <c r="AO39" s="58" t="s">
        <v>48</v>
      </c>
      <c r="AP39" s="58" t="s">
        <v>48</v>
      </c>
      <c r="AQ39" s="58" t="s">
        <v>48</v>
      </c>
      <c r="AR39" s="58" t="s">
        <v>48</v>
      </c>
      <c r="AS39" s="58" t="s">
        <v>48</v>
      </c>
      <c r="AT39" s="58" t="s">
        <v>48</v>
      </c>
      <c r="AU39" s="58" t="s">
        <v>48</v>
      </c>
      <c r="AV39" s="58" t="s">
        <v>48</v>
      </c>
      <c r="AW39" s="58" t="s">
        <v>48</v>
      </c>
      <c r="AX39" s="58" t="s">
        <v>48</v>
      </c>
      <c r="AY39" s="58" t="s">
        <v>48</v>
      </c>
      <c r="AZ39" s="59" t="s">
        <v>61</v>
      </c>
      <c r="BA39" s="60">
        <f>DATE(JahrFeiertage-1,12,25)</f>
        <v>45285</v>
      </c>
      <c r="BB39" s="177"/>
    </row>
    <row r="40" spans="4:54" ht="12" customHeight="1" thickBot="1" x14ac:dyDescent="0.5">
      <c r="D40" s="26">
        <f t="shared" si="32"/>
        <v>45286</v>
      </c>
      <c r="E40" s="27" t="str">
        <f t="shared" si="0"/>
        <v>x</v>
      </c>
      <c r="F40" s="28">
        <f t="shared" si="33"/>
        <v>45286</v>
      </c>
      <c r="G40" s="27" t="str">
        <f t="shared" si="2"/>
        <v>x</v>
      </c>
      <c r="H40" s="28">
        <f t="shared" si="34"/>
        <v>45286</v>
      </c>
      <c r="I40" s="27" t="str">
        <f t="shared" si="4"/>
        <v>x</v>
      </c>
      <c r="J40" s="28">
        <f t="shared" si="35"/>
        <v>45286</v>
      </c>
      <c r="K40" s="27" t="str">
        <f t="shared" si="6"/>
        <v>x</v>
      </c>
      <c r="L40" s="28">
        <f t="shared" si="36"/>
        <v>45286</v>
      </c>
      <c r="M40" s="27" t="str">
        <f t="shared" si="8"/>
        <v>x</v>
      </c>
      <c r="N40" s="28">
        <f t="shared" si="37"/>
        <v>45286</v>
      </c>
      <c r="O40" s="27" t="str">
        <f t="shared" si="10"/>
        <v>x</v>
      </c>
      <c r="P40" s="28">
        <f t="shared" si="38"/>
        <v>45286</v>
      </c>
      <c r="Q40" s="27" t="str">
        <f t="shared" si="12"/>
        <v>x</v>
      </c>
      <c r="R40" s="28">
        <f t="shared" si="39"/>
        <v>45286</v>
      </c>
      <c r="S40" s="27" t="str">
        <f t="shared" si="14"/>
        <v>x</v>
      </c>
      <c r="T40" s="28">
        <f t="shared" si="40"/>
        <v>45286</v>
      </c>
      <c r="U40" s="27" t="str">
        <f t="shared" si="16"/>
        <v>x</v>
      </c>
      <c r="V40" s="28">
        <f t="shared" si="41"/>
        <v>45286</v>
      </c>
      <c r="W40" s="27" t="str">
        <f t="shared" si="18"/>
        <v>x</v>
      </c>
      <c r="X40" s="28">
        <f t="shared" si="42"/>
        <v>45286</v>
      </c>
      <c r="Y40" s="27" t="str">
        <f t="shared" si="20"/>
        <v>x</v>
      </c>
      <c r="Z40" s="28">
        <f t="shared" si="43"/>
        <v>45286</v>
      </c>
      <c r="AA40" s="27" t="str">
        <f t="shared" si="22"/>
        <v>x</v>
      </c>
      <c r="AB40" s="28">
        <f t="shared" si="44"/>
        <v>45286</v>
      </c>
      <c r="AC40" s="27" t="str">
        <f t="shared" si="24"/>
        <v>x</v>
      </c>
      <c r="AD40" s="28">
        <f t="shared" si="45"/>
        <v>45286</v>
      </c>
      <c r="AE40" s="27" t="str">
        <f t="shared" si="26"/>
        <v>x</v>
      </c>
      <c r="AF40" s="28">
        <f t="shared" si="46"/>
        <v>45286</v>
      </c>
      <c r="AG40" s="27" t="str">
        <f t="shared" si="28"/>
        <v>x</v>
      </c>
      <c r="AH40" s="28">
        <f t="shared" si="47"/>
        <v>45286</v>
      </c>
      <c r="AI40" s="27" t="str">
        <f t="shared" si="30"/>
        <v>x</v>
      </c>
      <c r="AJ40" s="61" t="s">
        <v>48</v>
      </c>
      <c r="AK40" s="62" t="s">
        <v>48</v>
      </c>
      <c r="AL40" s="62" t="s">
        <v>48</v>
      </c>
      <c r="AM40" s="62" t="s">
        <v>48</v>
      </c>
      <c r="AN40" s="62" t="s">
        <v>48</v>
      </c>
      <c r="AO40" s="62" t="s">
        <v>48</v>
      </c>
      <c r="AP40" s="62" t="s">
        <v>48</v>
      </c>
      <c r="AQ40" s="62" t="s">
        <v>48</v>
      </c>
      <c r="AR40" s="62" t="s">
        <v>48</v>
      </c>
      <c r="AS40" s="62" t="s">
        <v>48</v>
      </c>
      <c r="AT40" s="62" t="s">
        <v>48</v>
      </c>
      <c r="AU40" s="62" t="s">
        <v>48</v>
      </c>
      <c r="AV40" s="62" t="s">
        <v>48</v>
      </c>
      <c r="AW40" s="62" t="s">
        <v>48</v>
      </c>
      <c r="AX40" s="62" t="s">
        <v>48</v>
      </c>
      <c r="AY40" s="62" t="s">
        <v>48</v>
      </c>
      <c r="AZ40" s="63" t="s">
        <v>62</v>
      </c>
      <c r="BA40" s="64">
        <f>DATE(JahrFeiertage-1,12,26)</f>
        <v>45286</v>
      </c>
      <c r="BB40" s="177"/>
    </row>
    <row r="41" spans="4:54" ht="12" customHeight="1" thickTop="1" x14ac:dyDescent="0.45">
      <c r="D41" s="26">
        <f t="shared" si="32"/>
        <v>45657</v>
      </c>
      <c r="E41" s="27" t="str">
        <f t="shared" si="0"/>
        <v>x</v>
      </c>
      <c r="F41" s="28">
        <f t="shared" si="33"/>
        <v>45657</v>
      </c>
      <c r="G41" s="27" t="str">
        <f t="shared" si="2"/>
        <v>x</v>
      </c>
      <c r="H41" s="28">
        <f t="shared" si="34"/>
        <v>45657</v>
      </c>
      <c r="I41" s="27" t="str">
        <f t="shared" si="4"/>
        <v>x</v>
      </c>
      <c r="J41" s="28">
        <f t="shared" si="35"/>
        <v>45657</v>
      </c>
      <c r="K41" s="27" t="str">
        <f t="shared" si="6"/>
        <v>x</v>
      </c>
      <c r="L41" s="28">
        <f t="shared" si="36"/>
        <v>45657</v>
      </c>
      <c r="M41" s="27" t="str">
        <f t="shared" si="8"/>
        <v>x</v>
      </c>
      <c r="N41" s="28">
        <f t="shared" si="37"/>
        <v>45657</v>
      </c>
      <c r="O41" s="27" t="str">
        <f t="shared" si="10"/>
        <v>x</v>
      </c>
      <c r="P41" s="28">
        <f t="shared" si="38"/>
        <v>45657</v>
      </c>
      <c r="Q41" s="27" t="str">
        <f t="shared" si="12"/>
        <v>x</v>
      </c>
      <c r="R41" s="28">
        <f t="shared" si="39"/>
        <v>45657</v>
      </c>
      <c r="S41" s="27" t="str">
        <f t="shared" si="14"/>
        <v>x</v>
      </c>
      <c r="T41" s="28">
        <f t="shared" si="40"/>
        <v>45657</v>
      </c>
      <c r="U41" s="27" t="str">
        <f t="shared" si="16"/>
        <v>x</v>
      </c>
      <c r="V41" s="28">
        <f t="shared" si="41"/>
        <v>45657</v>
      </c>
      <c r="W41" s="27" t="str">
        <f t="shared" si="18"/>
        <v>x</v>
      </c>
      <c r="X41" s="28">
        <f t="shared" si="42"/>
        <v>45657</v>
      </c>
      <c r="Y41" s="27" t="str">
        <f t="shared" si="20"/>
        <v>x</v>
      </c>
      <c r="Z41" s="28">
        <f t="shared" si="43"/>
        <v>45657</v>
      </c>
      <c r="AA41" s="27" t="str">
        <f t="shared" si="22"/>
        <v>x</v>
      </c>
      <c r="AB41" s="28">
        <f t="shared" si="44"/>
        <v>45657</v>
      </c>
      <c r="AC41" s="27" t="str">
        <f t="shared" si="24"/>
        <v>x</v>
      </c>
      <c r="AD41" s="28">
        <f t="shared" si="45"/>
        <v>45657</v>
      </c>
      <c r="AE41" s="27" t="str">
        <f t="shared" si="26"/>
        <v>x</v>
      </c>
      <c r="AF41" s="28">
        <f t="shared" si="46"/>
        <v>45657</v>
      </c>
      <c r="AG41" s="27" t="str">
        <f t="shared" si="28"/>
        <v>x</v>
      </c>
      <c r="AH41" s="28">
        <f t="shared" si="47"/>
        <v>45657</v>
      </c>
      <c r="AI41" s="27" t="str">
        <f t="shared" si="30"/>
        <v>x</v>
      </c>
      <c r="AJ41" s="96" t="s">
        <v>48</v>
      </c>
      <c r="AK41" s="97" t="s">
        <v>48</v>
      </c>
      <c r="AL41" s="97" t="s">
        <v>48</v>
      </c>
      <c r="AM41" s="97" t="s">
        <v>48</v>
      </c>
      <c r="AN41" s="97" t="s">
        <v>48</v>
      </c>
      <c r="AO41" s="97" t="s">
        <v>48</v>
      </c>
      <c r="AP41" s="97" t="s">
        <v>48</v>
      </c>
      <c r="AQ41" s="97" t="s">
        <v>48</v>
      </c>
      <c r="AR41" s="97" t="s">
        <v>48</v>
      </c>
      <c r="AS41" s="97" t="s">
        <v>48</v>
      </c>
      <c r="AT41" s="97" t="s">
        <v>48</v>
      </c>
      <c r="AU41" s="97" t="s">
        <v>48</v>
      </c>
      <c r="AV41" s="97" t="s">
        <v>48</v>
      </c>
      <c r="AW41" s="97" t="s">
        <v>48</v>
      </c>
      <c r="AX41" s="97" t="s">
        <v>48</v>
      </c>
      <c r="AY41" s="98" t="s">
        <v>48</v>
      </c>
      <c r="AZ41" s="99" t="s">
        <v>4</v>
      </c>
      <c r="BA41" s="100">
        <v>45657</v>
      </c>
      <c r="BB41" s="179" t="s">
        <v>64</v>
      </c>
    </row>
    <row r="42" spans="4:54" ht="12" customHeight="1" x14ac:dyDescent="0.45">
      <c r="D42" s="26">
        <f t="shared" si="32"/>
        <v>45291</v>
      </c>
      <c r="E42" s="27" t="str">
        <f t="shared" si="0"/>
        <v>x</v>
      </c>
      <c r="F42" s="28">
        <f t="shared" si="33"/>
        <v>45291</v>
      </c>
      <c r="G42" s="27" t="str">
        <f t="shared" si="2"/>
        <v>x</v>
      </c>
      <c r="H42" s="28">
        <f t="shared" si="34"/>
        <v>45291</v>
      </c>
      <c r="I42" s="27" t="str">
        <f t="shared" si="4"/>
        <v>x</v>
      </c>
      <c r="J42" s="28">
        <f t="shared" si="35"/>
        <v>45291</v>
      </c>
      <c r="K42" s="27" t="str">
        <f t="shared" si="6"/>
        <v>x</v>
      </c>
      <c r="L42" s="28">
        <f t="shared" si="36"/>
        <v>45291</v>
      </c>
      <c r="M42" s="27" t="str">
        <f t="shared" si="8"/>
        <v>x</v>
      </c>
      <c r="N42" s="28">
        <f t="shared" si="37"/>
        <v>45291</v>
      </c>
      <c r="O42" s="27" t="str">
        <f t="shared" si="10"/>
        <v>x</v>
      </c>
      <c r="P42" s="28">
        <f t="shared" si="38"/>
        <v>45291</v>
      </c>
      <c r="Q42" s="27" t="str">
        <f t="shared" si="12"/>
        <v>x</v>
      </c>
      <c r="R42" s="28">
        <f t="shared" si="39"/>
        <v>45291</v>
      </c>
      <c r="S42" s="27" t="str">
        <f t="shared" si="14"/>
        <v>x</v>
      </c>
      <c r="T42" s="28">
        <f t="shared" si="40"/>
        <v>45291</v>
      </c>
      <c r="U42" s="27" t="str">
        <f t="shared" si="16"/>
        <v>x</v>
      </c>
      <c r="V42" s="28">
        <f t="shared" si="41"/>
        <v>45291</v>
      </c>
      <c r="W42" s="27" t="str">
        <f t="shared" si="18"/>
        <v>x</v>
      </c>
      <c r="X42" s="28">
        <f t="shared" si="42"/>
        <v>45291</v>
      </c>
      <c r="Y42" s="27" t="str">
        <f t="shared" si="20"/>
        <v>x</v>
      </c>
      <c r="Z42" s="28">
        <f t="shared" si="43"/>
        <v>45291</v>
      </c>
      <c r="AA42" s="27" t="str">
        <f t="shared" si="22"/>
        <v>x</v>
      </c>
      <c r="AB42" s="28">
        <f t="shared" si="44"/>
        <v>45291</v>
      </c>
      <c r="AC42" s="27" t="str">
        <f t="shared" si="24"/>
        <v>x</v>
      </c>
      <c r="AD42" s="28">
        <f t="shared" si="45"/>
        <v>45291</v>
      </c>
      <c r="AE42" s="27" t="str">
        <f t="shared" si="26"/>
        <v>x</v>
      </c>
      <c r="AF42" s="28">
        <f t="shared" si="46"/>
        <v>45291</v>
      </c>
      <c r="AG42" s="27" t="str">
        <f t="shared" si="28"/>
        <v>x</v>
      </c>
      <c r="AH42" s="28">
        <f t="shared" si="47"/>
        <v>45291</v>
      </c>
      <c r="AI42" s="27" t="str">
        <f t="shared" si="30"/>
        <v>x</v>
      </c>
      <c r="AJ42" s="142" t="s">
        <v>48</v>
      </c>
      <c r="AK42" s="143" t="s">
        <v>48</v>
      </c>
      <c r="AL42" s="143" t="s">
        <v>48</v>
      </c>
      <c r="AM42" s="143" t="s">
        <v>48</v>
      </c>
      <c r="AN42" s="143" t="s">
        <v>48</v>
      </c>
      <c r="AO42" s="143" t="s">
        <v>48</v>
      </c>
      <c r="AP42" s="143" t="s">
        <v>48</v>
      </c>
      <c r="AQ42" s="143" t="s">
        <v>48</v>
      </c>
      <c r="AR42" s="143" t="s">
        <v>48</v>
      </c>
      <c r="AS42" s="143" t="s">
        <v>48</v>
      </c>
      <c r="AT42" s="143" t="s">
        <v>48</v>
      </c>
      <c r="AU42" s="143" t="s">
        <v>48</v>
      </c>
      <c r="AV42" s="143" t="s">
        <v>48</v>
      </c>
      <c r="AW42" s="143" t="s">
        <v>48</v>
      </c>
      <c r="AX42" s="143" t="s">
        <v>48</v>
      </c>
      <c r="AY42" s="144" t="s">
        <v>48</v>
      </c>
      <c r="AZ42" s="145" t="s">
        <v>4</v>
      </c>
      <c r="BA42" s="146">
        <v>45291</v>
      </c>
      <c r="BB42" s="180"/>
    </row>
    <row r="43" spans="4:54" ht="12" customHeight="1" x14ac:dyDescent="0.45">
      <c r="D43" s="26" t="str">
        <f t="shared" si="32"/>
        <v/>
      </c>
      <c r="E43" s="27">
        <f t="shared" si="0"/>
        <v>0</v>
      </c>
      <c r="F43" s="28" t="str">
        <f t="shared" si="33"/>
        <v/>
      </c>
      <c r="G43" s="27">
        <f t="shared" si="2"/>
        <v>0</v>
      </c>
      <c r="H43" s="28" t="str">
        <f t="shared" si="34"/>
        <v/>
      </c>
      <c r="I43" s="27">
        <f t="shared" si="4"/>
        <v>0</v>
      </c>
      <c r="J43" s="28" t="str">
        <f t="shared" si="35"/>
        <v/>
      </c>
      <c r="K43" s="27">
        <f t="shared" si="6"/>
        <v>0</v>
      </c>
      <c r="L43" s="28" t="str">
        <f t="shared" si="36"/>
        <v/>
      </c>
      <c r="M43" s="27">
        <f t="shared" si="8"/>
        <v>0</v>
      </c>
      <c r="N43" s="28" t="str">
        <f t="shared" si="37"/>
        <v/>
      </c>
      <c r="O43" s="27">
        <f t="shared" si="10"/>
        <v>0</v>
      </c>
      <c r="P43" s="28" t="str">
        <f t="shared" si="38"/>
        <v/>
      </c>
      <c r="Q43" s="27">
        <f t="shared" si="12"/>
        <v>0</v>
      </c>
      <c r="R43" s="28" t="str">
        <f t="shared" si="39"/>
        <v/>
      </c>
      <c r="S43" s="27">
        <f t="shared" si="14"/>
        <v>0</v>
      </c>
      <c r="T43" s="28" t="str">
        <f t="shared" si="40"/>
        <v/>
      </c>
      <c r="U43" s="27">
        <f t="shared" si="16"/>
        <v>0</v>
      </c>
      <c r="V43" s="28" t="str">
        <f t="shared" si="41"/>
        <v/>
      </c>
      <c r="W43" s="27">
        <f t="shared" si="18"/>
        <v>0</v>
      </c>
      <c r="X43" s="28" t="str">
        <f t="shared" si="42"/>
        <v/>
      </c>
      <c r="Y43" s="27">
        <f t="shared" si="20"/>
        <v>0</v>
      </c>
      <c r="Z43" s="28" t="str">
        <f t="shared" si="43"/>
        <v/>
      </c>
      <c r="AA43" s="27">
        <f t="shared" si="22"/>
        <v>0</v>
      </c>
      <c r="AB43" s="28" t="str">
        <f t="shared" si="44"/>
        <v/>
      </c>
      <c r="AC43" s="27">
        <f t="shared" si="24"/>
        <v>0</v>
      </c>
      <c r="AD43" s="28" t="str">
        <f t="shared" si="45"/>
        <v/>
      </c>
      <c r="AE43" s="27">
        <f t="shared" si="26"/>
        <v>0</v>
      </c>
      <c r="AF43" s="28" t="str">
        <f t="shared" si="46"/>
        <v/>
      </c>
      <c r="AG43" s="27">
        <f t="shared" si="28"/>
        <v>0</v>
      </c>
      <c r="AH43" s="28" t="str">
        <f t="shared" si="47"/>
        <v/>
      </c>
      <c r="AI43" s="27">
        <f t="shared" si="30"/>
        <v>0</v>
      </c>
      <c r="AJ43" s="44"/>
      <c r="AK43" s="45"/>
      <c r="AL43" s="45"/>
      <c r="AM43" s="45"/>
      <c r="AN43" s="45"/>
      <c r="AO43" s="45"/>
      <c r="AP43" s="45"/>
      <c r="AQ43" s="45"/>
      <c r="AR43" s="45"/>
      <c r="AS43" s="45"/>
      <c r="AT43" s="45"/>
      <c r="AU43" s="45"/>
      <c r="AV43" s="45"/>
      <c r="AW43" s="45"/>
      <c r="AX43" s="45"/>
      <c r="AY43" s="46"/>
      <c r="AZ43" s="47"/>
      <c r="BA43" s="48"/>
      <c r="BB43" s="180"/>
    </row>
    <row r="44" spans="4:54" ht="12" customHeight="1" x14ac:dyDescent="0.45">
      <c r="D44" s="26" t="str">
        <f t="shared" si="32"/>
        <v/>
      </c>
      <c r="E44" s="27">
        <f t="shared" si="0"/>
        <v>0</v>
      </c>
      <c r="F44" s="28" t="str">
        <f t="shared" si="33"/>
        <v/>
      </c>
      <c r="G44" s="27">
        <f t="shared" si="2"/>
        <v>0</v>
      </c>
      <c r="H44" s="28" t="str">
        <f t="shared" si="34"/>
        <v/>
      </c>
      <c r="I44" s="27">
        <f t="shared" si="4"/>
        <v>0</v>
      </c>
      <c r="J44" s="28" t="str">
        <f t="shared" si="35"/>
        <v/>
      </c>
      <c r="K44" s="27">
        <f t="shared" si="6"/>
        <v>0</v>
      </c>
      <c r="L44" s="28" t="str">
        <f t="shared" si="36"/>
        <v/>
      </c>
      <c r="M44" s="27">
        <f t="shared" si="8"/>
        <v>0</v>
      </c>
      <c r="N44" s="28" t="str">
        <f t="shared" si="37"/>
        <v/>
      </c>
      <c r="O44" s="27">
        <f t="shared" si="10"/>
        <v>0</v>
      </c>
      <c r="P44" s="28" t="str">
        <f t="shared" si="38"/>
        <v/>
      </c>
      <c r="Q44" s="27">
        <f t="shared" si="12"/>
        <v>0</v>
      </c>
      <c r="R44" s="28" t="str">
        <f t="shared" si="39"/>
        <v/>
      </c>
      <c r="S44" s="27">
        <f t="shared" si="14"/>
        <v>0</v>
      </c>
      <c r="T44" s="28" t="str">
        <f t="shared" si="40"/>
        <v/>
      </c>
      <c r="U44" s="27">
        <f t="shared" si="16"/>
        <v>0</v>
      </c>
      <c r="V44" s="28" t="str">
        <f t="shared" si="41"/>
        <v/>
      </c>
      <c r="W44" s="27">
        <f t="shared" si="18"/>
        <v>0</v>
      </c>
      <c r="X44" s="28" t="str">
        <f t="shared" si="42"/>
        <v/>
      </c>
      <c r="Y44" s="27">
        <f t="shared" si="20"/>
        <v>0</v>
      </c>
      <c r="Z44" s="28" t="str">
        <f t="shared" si="43"/>
        <v/>
      </c>
      <c r="AA44" s="27">
        <f t="shared" si="22"/>
        <v>0</v>
      </c>
      <c r="AB44" s="28" t="str">
        <f t="shared" si="44"/>
        <v/>
      </c>
      <c r="AC44" s="27">
        <f t="shared" si="24"/>
        <v>0</v>
      </c>
      <c r="AD44" s="28" t="str">
        <f t="shared" si="45"/>
        <v/>
      </c>
      <c r="AE44" s="27">
        <f t="shared" si="26"/>
        <v>0</v>
      </c>
      <c r="AF44" s="28" t="str">
        <f t="shared" si="46"/>
        <v/>
      </c>
      <c r="AG44" s="27">
        <f t="shared" si="28"/>
        <v>0</v>
      </c>
      <c r="AH44" s="28" t="str">
        <f t="shared" si="47"/>
        <v/>
      </c>
      <c r="AI44" s="27">
        <f t="shared" si="30"/>
        <v>0</v>
      </c>
      <c r="AJ44" s="44"/>
      <c r="AK44" s="45"/>
      <c r="AL44" s="45"/>
      <c r="AM44" s="45"/>
      <c r="AN44" s="45"/>
      <c r="AO44" s="45"/>
      <c r="AP44" s="45"/>
      <c r="AQ44" s="45"/>
      <c r="AR44" s="45"/>
      <c r="AS44" s="45"/>
      <c r="AT44" s="45"/>
      <c r="AU44" s="45"/>
      <c r="AV44" s="45"/>
      <c r="AW44" s="45"/>
      <c r="AX44" s="45"/>
      <c r="AY44" s="46"/>
      <c r="AZ44" s="47"/>
      <c r="BA44" s="48"/>
      <c r="BB44" s="180"/>
    </row>
    <row r="45" spans="4:54" ht="12" customHeight="1" x14ac:dyDescent="0.45">
      <c r="D45" s="26" t="str">
        <f t="shared" si="32"/>
        <v/>
      </c>
      <c r="E45" s="27">
        <f t="shared" si="0"/>
        <v>0</v>
      </c>
      <c r="F45" s="28" t="str">
        <f t="shared" si="33"/>
        <v/>
      </c>
      <c r="G45" s="27">
        <f t="shared" si="2"/>
        <v>0</v>
      </c>
      <c r="H45" s="28" t="str">
        <f t="shared" si="34"/>
        <v/>
      </c>
      <c r="I45" s="27">
        <f t="shared" si="4"/>
        <v>0</v>
      </c>
      <c r="J45" s="28" t="str">
        <f t="shared" si="35"/>
        <v/>
      </c>
      <c r="K45" s="27">
        <f t="shared" si="6"/>
        <v>0</v>
      </c>
      <c r="L45" s="28" t="str">
        <f t="shared" si="36"/>
        <v/>
      </c>
      <c r="M45" s="27">
        <f t="shared" si="8"/>
        <v>0</v>
      </c>
      <c r="N45" s="28" t="str">
        <f t="shared" si="37"/>
        <v/>
      </c>
      <c r="O45" s="27">
        <f t="shared" si="10"/>
        <v>0</v>
      </c>
      <c r="P45" s="28" t="str">
        <f t="shared" si="38"/>
        <v/>
      </c>
      <c r="Q45" s="27">
        <f t="shared" si="12"/>
        <v>0</v>
      </c>
      <c r="R45" s="28" t="str">
        <f t="shared" si="39"/>
        <v/>
      </c>
      <c r="S45" s="27">
        <f t="shared" si="14"/>
        <v>0</v>
      </c>
      <c r="T45" s="28" t="str">
        <f t="shared" si="40"/>
        <v/>
      </c>
      <c r="U45" s="27">
        <f t="shared" si="16"/>
        <v>0</v>
      </c>
      <c r="V45" s="28" t="str">
        <f t="shared" si="41"/>
        <v/>
      </c>
      <c r="W45" s="27">
        <f t="shared" si="18"/>
        <v>0</v>
      </c>
      <c r="X45" s="28" t="str">
        <f t="shared" si="42"/>
        <v/>
      </c>
      <c r="Y45" s="27">
        <f t="shared" si="20"/>
        <v>0</v>
      </c>
      <c r="Z45" s="28" t="str">
        <f t="shared" si="43"/>
        <v/>
      </c>
      <c r="AA45" s="27">
        <f t="shared" si="22"/>
        <v>0</v>
      </c>
      <c r="AB45" s="28" t="str">
        <f t="shared" si="44"/>
        <v/>
      </c>
      <c r="AC45" s="27">
        <f t="shared" si="24"/>
        <v>0</v>
      </c>
      <c r="AD45" s="28" t="str">
        <f t="shared" si="45"/>
        <v/>
      </c>
      <c r="AE45" s="27">
        <f t="shared" si="26"/>
        <v>0</v>
      </c>
      <c r="AF45" s="28" t="str">
        <f t="shared" si="46"/>
        <v/>
      </c>
      <c r="AG45" s="27">
        <f t="shared" si="28"/>
        <v>0</v>
      </c>
      <c r="AH45" s="28" t="str">
        <f t="shared" si="47"/>
        <v/>
      </c>
      <c r="AI45" s="27">
        <f t="shared" si="30"/>
        <v>0</v>
      </c>
      <c r="AJ45" s="44"/>
      <c r="AK45" s="45"/>
      <c r="AL45" s="45"/>
      <c r="AM45" s="45"/>
      <c r="AN45" s="45"/>
      <c r="AO45" s="45"/>
      <c r="AP45" s="45"/>
      <c r="AQ45" s="45"/>
      <c r="AR45" s="45"/>
      <c r="AS45" s="45"/>
      <c r="AT45" s="45"/>
      <c r="AU45" s="45"/>
      <c r="AV45" s="45"/>
      <c r="AW45" s="45"/>
      <c r="AX45" s="45"/>
      <c r="AY45" s="46"/>
      <c r="AZ45" s="47"/>
      <c r="BA45" s="48"/>
      <c r="BB45" s="180"/>
    </row>
    <row r="46" spans="4:54" ht="12" customHeight="1" x14ac:dyDescent="0.45">
      <c r="D46" s="29" t="str">
        <f t="shared" si="31"/>
        <v/>
      </c>
      <c r="E46" s="30">
        <f t="shared" si="0"/>
        <v>0</v>
      </c>
      <c r="F46" s="31" t="str">
        <f t="shared" si="1"/>
        <v/>
      </c>
      <c r="G46" s="30">
        <f t="shared" si="2"/>
        <v>0</v>
      </c>
      <c r="H46" s="31" t="str">
        <f t="shared" si="3"/>
        <v/>
      </c>
      <c r="I46" s="30">
        <f t="shared" si="4"/>
        <v>0</v>
      </c>
      <c r="J46" s="31" t="str">
        <f t="shared" si="5"/>
        <v/>
      </c>
      <c r="K46" s="30">
        <f t="shared" si="6"/>
        <v>0</v>
      </c>
      <c r="L46" s="31" t="str">
        <f t="shared" si="7"/>
        <v/>
      </c>
      <c r="M46" s="30">
        <f t="shared" si="8"/>
        <v>0</v>
      </c>
      <c r="N46" s="31" t="str">
        <f t="shared" si="9"/>
        <v/>
      </c>
      <c r="O46" s="30">
        <f t="shared" si="10"/>
        <v>0</v>
      </c>
      <c r="P46" s="31" t="str">
        <f t="shared" si="11"/>
        <v/>
      </c>
      <c r="Q46" s="30">
        <f t="shared" si="12"/>
        <v>0</v>
      </c>
      <c r="R46" s="31" t="str">
        <f t="shared" si="13"/>
        <v/>
      </c>
      <c r="S46" s="30">
        <f t="shared" si="14"/>
        <v>0</v>
      </c>
      <c r="T46" s="31" t="str">
        <f t="shared" si="15"/>
        <v/>
      </c>
      <c r="U46" s="30">
        <f t="shared" si="16"/>
        <v>0</v>
      </c>
      <c r="V46" s="31" t="str">
        <f t="shared" si="17"/>
        <v/>
      </c>
      <c r="W46" s="30">
        <f t="shared" si="18"/>
        <v>0</v>
      </c>
      <c r="X46" s="31" t="str">
        <f t="shared" si="19"/>
        <v/>
      </c>
      <c r="Y46" s="30">
        <f t="shared" si="20"/>
        <v>0</v>
      </c>
      <c r="Z46" s="31" t="str">
        <f t="shared" si="21"/>
        <v/>
      </c>
      <c r="AA46" s="30">
        <f t="shared" si="22"/>
        <v>0</v>
      </c>
      <c r="AB46" s="31" t="str">
        <f t="shared" si="23"/>
        <v/>
      </c>
      <c r="AC46" s="30">
        <f t="shared" si="24"/>
        <v>0</v>
      </c>
      <c r="AD46" s="31" t="str">
        <f t="shared" si="25"/>
        <v/>
      </c>
      <c r="AE46" s="30">
        <f t="shared" si="26"/>
        <v>0</v>
      </c>
      <c r="AF46" s="31" t="str">
        <f t="shared" si="27"/>
        <v/>
      </c>
      <c r="AG46" s="30">
        <f t="shared" si="28"/>
        <v>0</v>
      </c>
      <c r="AH46" s="31" t="str">
        <f t="shared" si="29"/>
        <v/>
      </c>
      <c r="AI46" s="30">
        <f t="shared" si="30"/>
        <v>0</v>
      </c>
      <c r="AJ46" s="44"/>
      <c r="AK46" s="45"/>
      <c r="AL46" s="45"/>
      <c r="AM46" s="45"/>
      <c r="AN46" s="45"/>
      <c r="AO46" s="45"/>
      <c r="AP46" s="45"/>
      <c r="AQ46" s="45"/>
      <c r="AR46" s="45"/>
      <c r="AS46" s="45"/>
      <c r="AT46" s="45"/>
      <c r="AU46" s="45"/>
      <c r="AV46" s="45"/>
      <c r="AW46" s="45"/>
      <c r="AX46" s="45"/>
      <c r="AY46" s="46"/>
      <c r="AZ46" s="47"/>
      <c r="BA46" s="48"/>
      <c r="BB46" s="180"/>
    </row>
    <row r="47" spans="4:54" ht="12" customHeight="1" x14ac:dyDescent="0.45">
      <c r="D47" s="29" t="str">
        <f t="shared" si="31"/>
        <v/>
      </c>
      <c r="E47" s="30">
        <f t="shared" si="0"/>
        <v>0</v>
      </c>
      <c r="F47" s="31" t="str">
        <f t="shared" si="1"/>
        <v/>
      </c>
      <c r="G47" s="30">
        <f t="shared" si="2"/>
        <v>0</v>
      </c>
      <c r="H47" s="31" t="str">
        <f t="shared" si="3"/>
        <v/>
      </c>
      <c r="I47" s="30">
        <f t="shared" si="4"/>
        <v>0</v>
      </c>
      <c r="J47" s="31" t="str">
        <f t="shared" si="5"/>
        <v/>
      </c>
      <c r="K47" s="30">
        <f t="shared" si="6"/>
        <v>0</v>
      </c>
      <c r="L47" s="31" t="str">
        <f t="shared" si="7"/>
        <v/>
      </c>
      <c r="M47" s="30">
        <f t="shared" si="8"/>
        <v>0</v>
      </c>
      <c r="N47" s="31" t="str">
        <f t="shared" si="9"/>
        <v/>
      </c>
      <c r="O47" s="30">
        <f t="shared" si="10"/>
        <v>0</v>
      </c>
      <c r="P47" s="31" t="str">
        <f t="shared" si="11"/>
        <v/>
      </c>
      <c r="Q47" s="30">
        <f t="shared" si="12"/>
        <v>0</v>
      </c>
      <c r="R47" s="31" t="str">
        <f t="shared" si="13"/>
        <v/>
      </c>
      <c r="S47" s="30">
        <f t="shared" si="14"/>
        <v>0</v>
      </c>
      <c r="T47" s="31" t="str">
        <f t="shared" si="15"/>
        <v/>
      </c>
      <c r="U47" s="30">
        <f t="shared" si="16"/>
        <v>0</v>
      </c>
      <c r="V47" s="31" t="str">
        <f t="shared" si="17"/>
        <v/>
      </c>
      <c r="W47" s="30">
        <f t="shared" si="18"/>
        <v>0</v>
      </c>
      <c r="X47" s="31" t="str">
        <f t="shared" si="19"/>
        <v/>
      </c>
      <c r="Y47" s="30">
        <f t="shared" si="20"/>
        <v>0</v>
      </c>
      <c r="Z47" s="31" t="str">
        <f t="shared" si="21"/>
        <v/>
      </c>
      <c r="AA47" s="30">
        <f t="shared" si="22"/>
        <v>0</v>
      </c>
      <c r="AB47" s="31" t="str">
        <f t="shared" si="23"/>
        <v/>
      </c>
      <c r="AC47" s="30">
        <f t="shared" si="24"/>
        <v>0</v>
      </c>
      <c r="AD47" s="31" t="str">
        <f t="shared" si="25"/>
        <v/>
      </c>
      <c r="AE47" s="30">
        <f t="shared" si="26"/>
        <v>0</v>
      </c>
      <c r="AF47" s="31" t="str">
        <f t="shared" si="27"/>
        <v/>
      </c>
      <c r="AG47" s="30">
        <f t="shared" si="28"/>
        <v>0</v>
      </c>
      <c r="AH47" s="31" t="str">
        <f t="shared" si="29"/>
        <v/>
      </c>
      <c r="AI47" s="30">
        <f t="shared" si="30"/>
        <v>0</v>
      </c>
      <c r="AJ47" s="44"/>
      <c r="AK47" s="45"/>
      <c r="AL47" s="45"/>
      <c r="AM47" s="45"/>
      <c r="AN47" s="45"/>
      <c r="AO47" s="45"/>
      <c r="AP47" s="45"/>
      <c r="AQ47" s="45"/>
      <c r="AR47" s="45"/>
      <c r="AS47" s="45"/>
      <c r="AT47" s="45"/>
      <c r="AU47" s="45"/>
      <c r="AV47" s="45"/>
      <c r="AW47" s="45"/>
      <c r="AX47" s="45"/>
      <c r="AY47" s="46"/>
      <c r="AZ47" s="47"/>
      <c r="BA47" s="48"/>
      <c r="BB47" s="180"/>
    </row>
    <row r="48" spans="4:54" ht="12" customHeight="1" x14ac:dyDescent="0.45">
      <c r="D48" s="29" t="str">
        <f t="shared" si="31"/>
        <v/>
      </c>
      <c r="E48" s="30">
        <f t="shared" si="0"/>
        <v>0</v>
      </c>
      <c r="F48" s="31" t="str">
        <f t="shared" si="1"/>
        <v/>
      </c>
      <c r="G48" s="30">
        <f t="shared" si="2"/>
        <v>0</v>
      </c>
      <c r="H48" s="31" t="str">
        <f t="shared" si="3"/>
        <v/>
      </c>
      <c r="I48" s="30">
        <f t="shared" si="4"/>
        <v>0</v>
      </c>
      <c r="J48" s="31" t="str">
        <f t="shared" si="5"/>
        <v/>
      </c>
      <c r="K48" s="30">
        <f t="shared" si="6"/>
        <v>0</v>
      </c>
      <c r="L48" s="31" t="str">
        <f t="shared" si="7"/>
        <v/>
      </c>
      <c r="M48" s="30">
        <f t="shared" si="8"/>
        <v>0</v>
      </c>
      <c r="N48" s="31" t="str">
        <f t="shared" si="9"/>
        <v/>
      </c>
      <c r="O48" s="30">
        <f t="shared" si="10"/>
        <v>0</v>
      </c>
      <c r="P48" s="31" t="str">
        <f t="shared" si="11"/>
        <v/>
      </c>
      <c r="Q48" s="30">
        <f t="shared" si="12"/>
        <v>0</v>
      </c>
      <c r="R48" s="31" t="str">
        <f t="shared" si="13"/>
        <v/>
      </c>
      <c r="S48" s="30">
        <f t="shared" si="14"/>
        <v>0</v>
      </c>
      <c r="T48" s="31" t="str">
        <f t="shared" si="15"/>
        <v/>
      </c>
      <c r="U48" s="30">
        <f t="shared" si="16"/>
        <v>0</v>
      </c>
      <c r="V48" s="31" t="str">
        <f t="shared" si="17"/>
        <v/>
      </c>
      <c r="W48" s="30">
        <f t="shared" si="18"/>
        <v>0</v>
      </c>
      <c r="X48" s="31" t="str">
        <f t="shared" si="19"/>
        <v/>
      </c>
      <c r="Y48" s="30">
        <f t="shared" si="20"/>
        <v>0</v>
      </c>
      <c r="Z48" s="31" t="str">
        <f t="shared" si="21"/>
        <v/>
      </c>
      <c r="AA48" s="30">
        <f t="shared" si="22"/>
        <v>0</v>
      </c>
      <c r="AB48" s="31" t="str">
        <f t="shared" si="23"/>
        <v/>
      </c>
      <c r="AC48" s="30">
        <f t="shared" si="24"/>
        <v>0</v>
      </c>
      <c r="AD48" s="31" t="str">
        <f t="shared" si="25"/>
        <v/>
      </c>
      <c r="AE48" s="30">
        <f t="shared" si="26"/>
        <v>0</v>
      </c>
      <c r="AF48" s="31" t="str">
        <f t="shared" si="27"/>
        <v/>
      </c>
      <c r="AG48" s="30">
        <f t="shared" si="28"/>
        <v>0</v>
      </c>
      <c r="AH48" s="31" t="str">
        <f t="shared" si="29"/>
        <v/>
      </c>
      <c r="AI48" s="30">
        <f t="shared" si="30"/>
        <v>0</v>
      </c>
      <c r="AJ48" s="44"/>
      <c r="AK48" s="45"/>
      <c r="AL48" s="45"/>
      <c r="AM48" s="45"/>
      <c r="AN48" s="45"/>
      <c r="AO48" s="45"/>
      <c r="AP48" s="45"/>
      <c r="AQ48" s="45"/>
      <c r="AR48" s="45"/>
      <c r="AS48" s="45"/>
      <c r="AT48" s="45"/>
      <c r="AU48" s="45"/>
      <c r="AV48" s="45"/>
      <c r="AW48" s="45"/>
      <c r="AX48" s="45"/>
      <c r="AY48" s="46"/>
      <c r="AZ48" s="47"/>
      <c r="BA48" s="48"/>
      <c r="BB48" s="180"/>
    </row>
    <row r="49" spans="4:54" ht="12" customHeight="1" x14ac:dyDescent="0.45">
      <c r="D49" s="29" t="str">
        <f t="shared" si="31"/>
        <v/>
      </c>
      <c r="E49" s="30">
        <f t="shared" si="0"/>
        <v>0</v>
      </c>
      <c r="F49" s="31" t="str">
        <f t="shared" si="1"/>
        <v/>
      </c>
      <c r="G49" s="30">
        <f t="shared" si="2"/>
        <v>0</v>
      </c>
      <c r="H49" s="31" t="str">
        <f t="shared" si="3"/>
        <v/>
      </c>
      <c r="I49" s="30">
        <f t="shared" si="4"/>
        <v>0</v>
      </c>
      <c r="J49" s="31" t="str">
        <f t="shared" si="5"/>
        <v/>
      </c>
      <c r="K49" s="30">
        <f t="shared" si="6"/>
        <v>0</v>
      </c>
      <c r="L49" s="31" t="str">
        <f t="shared" si="7"/>
        <v/>
      </c>
      <c r="M49" s="30">
        <f t="shared" si="8"/>
        <v>0</v>
      </c>
      <c r="N49" s="31" t="str">
        <f t="shared" si="9"/>
        <v/>
      </c>
      <c r="O49" s="30">
        <f t="shared" si="10"/>
        <v>0</v>
      </c>
      <c r="P49" s="31" t="str">
        <f t="shared" si="11"/>
        <v/>
      </c>
      <c r="Q49" s="30">
        <f t="shared" si="12"/>
        <v>0</v>
      </c>
      <c r="R49" s="31" t="str">
        <f t="shared" si="13"/>
        <v/>
      </c>
      <c r="S49" s="30">
        <f t="shared" si="14"/>
        <v>0</v>
      </c>
      <c r="T49" s="31" t="str">
        <f t="shared" si="15"/>
        <v/>
      </c>
      <c r="U49" s="30">
        <f t="shared" si="16"/>
        <v>0</v>
      </c>
      <c r="V49" s="31" t="str">
        <f t="shared" si="17"/>
        <v/>
      </c>
      <c r="W49" s="30">
        <f t="shared" si="18"/>
        <v>0</v>
      </c>
      <c r="X49" s="31" t="str">
        <f t="shared" si="19"/>
        <v/>
      </c>
      <c r="Y49" s="30">
        <f t="shared" si="20"/>
        <v>0</v>
      </c>
      <c r="Z49" s="31" t="str">
        <f t="shared" si="21"/>
        <v/>
      </c>
      <c r="AA49" s="30">
        <f t="shared" si="22"/>
        <v>0</v>
      </c>
      <c r="AB49" s="31" t="str">
        <f t="shared" si="23"/>
        <v/>
      </c>
      <c r="AC49" s="30">
        <f t="shared" si="24"/>
        <v>0</v>
      </c>
      <c r="AD49" s="31" t="str">
        <f t="shared" si="25"/>
        <v/>
      </c>
      <c r="AE49" s="30">
        <f t="shared" si="26"/>
        <v>0</v>
      </c>
      <c r="AF49" s="31" t="str">
        <f t="shared" si="27"/>
        <v/>
      </c>
      <c r="AG49" s="30">
        <f t="shared" si="28"/>
        <v>0</v>
      </c>
      <c r="AH49" s="31" t="str">
        <f t="shared" si="29"/>
        <v/>
      </c>
      <c r="AI49" s="30">
        <f t="shared" si="30"/>
        <v>0</v>
      </c>
      <c r="AJ49" s="44"/>
      <c r="AK49" s="45"/>
      <c r="AL49" s="45"/>
      <c r="AM49" s="45"/>
      <c r="AN49" s="45"/>
      <c r="AO49" s="45"/>
      <c r="AP49" s="45"/>
      <c r="AQ49" s="45"/>
      <c r="AR49" s="45"/>
      <c r="AS49" s="45"/>
      <c r="AT49" s="45"/>
      <c r="AU49" s="45"/>
      <c r="AV49" s="45"/>
      <c r="AW49" s="45"/>
      <c r="AX49" s="45"/>
      <c r="AY49" s="46"/>
      <c r="AZ49" s="47"/>
      <c r="BA49" s="48"/>
      <c r="BB49" s="180"/>
    </row>
    <row r="50" spans="4:54" ht="12" customHeight="1" x14ac:dyDescent="0.45">
      <c r="D50" s="33" t="str">
        <f t="shared" si="31"/>
        <v/>
      </c>
      <c r="E50" s="34">
        <f t="shared" si="0"/>
        <v>0</v>
      </c>
      <c r="F50" s="35" t="str">
        <f t="shared" si="1"/>
        <v/>
      </c>
      <c r="G50" s="34">
        <f t="shared" si="2"/>
        <v>0</v>
      </c>
      <c r="H50" s="35" t="str">
        <f t="shared" si="3"/>
        <v/>
      </c>
      <c r="I50" s="34">
        <f t="shared" si="4"/>
        <v>0</v>
      </c>
      <c r="J50" s="35" t="str">
        <f t="shared" si="5"/>
        <v/>
      </c>
      <c r="K50" s="34">
        <f t="shared" si="6"/>
        <v>0</v>
      </c>
      <c r="L50" s="35" t="str">
        <f t="shared" si="7"/>
        <v/>
      </c>
      <c r="M50" s="34">
        <f t="shared" si="8"/>
        <v>0</v>
      </c>
      <c r="N50" s="35" t="str">
        <f t="shared" si="9"/>
        <v/>
      </c>
      <c r="O50" s="34">
        <f t="shared" si="10"/>
        <v>0</v>
      </c>
      <c r="P50" s="35" t="str">
        <f t="shared" si="11"/>
        <v/>
      </c>
      <c r="Q50" s="34">
        <f t="shared" si="12"/>
        <v>0</v>
      </c>
      <c r="R50" s="35" t="str">
        <f t="shared" si="13"/>
        <v/>
      </c>
      <c r="S50" s="34">
        <f t="shared" si="14"/>
        <v>0</v>
      </c>
      <c r="T50" s="35" t="str">
        <f t="shared" si="15"/>
        <v/>
      </c>
      <c r="U50" s="34">
        <f t="shared" si="16"/>
        <v>0</v>
      </c>
      <c r="V50" s="35" t="str">
        <f t="shared" si="17"/>
        <v/>
      </c>
      <c r="W50" s="34">
        <f t="shared" si="18"/>
        <v>0</v>
      </c>
      <c r="X50" s="35" t="str">
        <f t="shared" si="19"/>
        <v/>
      </c>
      <c r="Y50" s="34">
        <f t="shared" si="20"/>
        <v>0</v>
      </c>
      <c r="Z50" s="35" t="str">
        <f t="shared" si="21"/>
        <v/>
      </c>
      <c r="AA50" s="34">
        <f t="shared" si="22"/>
        <v>0</v>
      </c>
      <c r="AB50" s="35" t="str">
        <f t="shared" si="23"/>
        <v/>
      </c>
      <c r="AC50" s="34">
        <f t="shared" si="24"/>
        <v>0</v>
      </c>
      <c r="AD50" s="35" t="str">
        <f t="shared" si="25"/>
        <v/>
      </c>
      <c r="AE50" s="34">
        <f t="shared" si="26"/>
        <v>0</v>
      </c>
      <c r="AF50" s="35" t="str">
        <f t="shared" si="27"/>
        <v/>
      </c>
      <c r="AG50" s="34">
        <f t="shared" si="28"/>
        <v>0</v>
      </c>
      <c r="AH50" s="35" t="str">
        <f t="shared" si="29"/>
        <v/>
      </c>
      <c r="AI50" s="34">
        <f t="shared" si="30"/>
        <v>0</v>
      </c>
      <c r="AJ50" s="49"/>
      <c r="AK50" s="50"/>
      <c r="AL50" s="50"/>
      <c r="AM50" s="50"/>
      <c r="AN50" s="50"/>
      <c r="AO50" s="50"/>
      <c r="AP50" s="50"/>
      <c r="AQ50" s="50"/>
      <c r="AR50" s="50"/>
      <c r="AS50" s="50"/>
      <c r="AT50" s="50"/>
      <c r="AU50" s="50"/>
      <c r="AV50" s="50"/>
      <c r="AW50" s="50"/>
      <c r="AX50" s="50"/>
      <c r="AY50" s="51"/>
      <c r="AZ50" s="52"/>
      <c r="BA50" s="101"/>
      <c r="BB50" s="181"/>
    </row>
    <row r="51" spans="4:54" ht="12.75" customHeight="1" x14ac:dyDescent="0.45">
      <c r="AJ51" s="36"/>
    </row>
    <row r="54" spans="4:54" x14ac:dyDescent="0.45">
      <c r="AW54" s="37"/>
      <c r="BA54" s="174"/>
      <c r="BB54" s="174"/>
    </row>
    <row r="55" spans="4:54" x14ac:dyDescent="0.45">
      <c r="AW55" s="37"/>
      <c r="BA55" s="175"/>
      <c r="BB55" s="175"/>
    </row>
  </sheetData>
  <mergeCells count="21">
    <mergeCell ref="BA54:BB54"/>
    <mergeCell ref="BA55:BB55"/>
    <mergeCell ref="BB5:BB22"/>
    <mergeCell ref="F4:G4"/>
    <mergeCell ref="N4:O4"/>
    <mergeCell ref="L4:M4"/>
    <mergeCell ref="J4:K4"/>
    <mergeCell ref="H4:I4"/>
    <mergeCell ref="Z4:AA4"/>
    <mergeCell ref="X4:Y4"/>
    <mergeCell ref="V4:W4"/>
    <mergeCell ref="T4:U4"/>
    <mergeCell ref="R4:S4"/>
    <mergeCell ref="P4:Q4"/>
    <mergeCell ref="BB23:BB40"/>
    <mergeCell ref="BB41:BB50"/>
    <mergeCell ref="D4:E4"/>
    <mergeCell ref="AH4:AI4"/>
    <mergeCell ref="AF4:AG4"/>
    <mergeCell ref="AD4:AE4"/>
    <mergeCell ref="AB4:AC4"/>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autoPageBreaks="0"/>
  </sheetPr>
  <dimension ref="C1:BD49"/>
  <sheetViews>
    <sheetView showGridLines="0" zoomScaleNormal="100" workbookViewId="0"/>
  </sheetViews>
  <sheetFormatPr baseColWidth="10" defaultColWidth="11.46484375" defaultRowHeight="14.25" x14ac:dyDescent="0.45"/>
  <cols>
    <col min="1" max="1" width="6.46484375" style="23" customWidth="1"/>
    <col min="2" max="3" width="2.46484375" style="23" customWidth="1"/>
    <col min="4" max="4" width="8.1328125" style="23" hidden="1" customWidth="1"/>
    <col min="5" max="5" width="2" style="23" hidden="1" customWidth="1"/>
    <col min="6" max="6" width="8.1328125" style="23" hidden="1" customWidth="1"/>
    <col min="7" max="7" width="2" style="23" hidden="1" customWidth="1"/>
    <col min="8" max="8" width="8.1328125" style="23" hidden="1" customWidth="1"/>
    <col min="9" max="9" width="2" style="23" hidden="1" customWidth="1"/>
    <col min="10" max="10" width="8.1328125" style="23" hidden="1" customWidth="1"/>
    <col min="11" max="11" width="2" style="23" hidden="1" customWidth="1"/>
    <col min="12" max="12" width="8.1328125" style="23" hidden="1" customWidth="1"/>
    <col min="13" max="13" width="2" style="23" hidden="1" customWidth="1"/>
    <col min="14" max="14" width="8.1328125" style="23" hidden="1" customWidth="1"/>
    <col min="15" max="15" width="2" style="23" hidden="1" customWidth="1"/>
    <col min="16" max="16" width="8.1328125" style="23" hidden="1" customWidth="1"/>
    <col min="17" max="17" width="2" style="23" hidden="1" customWidth="1"/>
    <col min="18" max="18" width="8.1328125" style="23" hidden="1" customWidth="1"/>
    <col min="19" max="19" width="2" style="23" hidden="1" customWidth="1"/>
    <col min="20" max="20" width="8.1328125" style="23" hidden="1" customWidth="1"/>
    <col min="21" max="21" width="2" style="23" hidden="1" customWidth="1"/>
    <col min="22" max="22" width="8.1328125" style="23" hidden="1" customWidth="1"/>
    <col min="23" max="23" width="2.46484375" style="23" hidden="1" customWidth="1"/>
    <col min="24" max="24" width="8.1328125" style="23" hidden="1" customWidth="1"/>
    <col min="25" max="25" width="2.46484375" style="23" hidden="1" customWidth="1"/>
    <col min="26" max="26" width="8.1328125" style="23" hidden="1" customWidth="1"/>
    <col min="27" max="27" width="2.46484375" style="23" hidden="1" customWidth="1"/>
    <col min="28" max="28" width="8.1328125" style="23" hidden="1" customWidth="1"/>
    <col min="29" max="29" width="2.46484375" style="23" hidden="1" customWidth="1"/>
    <col min="30" max="30" width="8.1328125" style="23" hidden="1" customWidth="1"/>
    <col min="31" max="31" width="2.46484375" style="23" hidden="1" customWidth="1"/>
    <col min="32" max="32" width="8.1328125" style="23" hidden="1" customWidth="1"/>
    <col min="33" max="33" width="2.46484375" style="23" hidden="1" customWidth="1"/>
    <col min="34" max="34" width="8.1328125" style="23" hidden="1" customWidth="1"/>
    <col min="35" max="35" width="2.46484375" style="23" hidden="1" customWidth="1"/>
    <col min="36" max="51" width="3" style="23" customWidth="1"/>
    <col min="52" max="52" width="16.6640625" style="23" bestFit="1" customWidth="1"/>
    <col min="53" max="53" width="10.1328125" style="23" bestFit="1" customWidth="1"/>
    <col min="54" max="54" width="8.1328125" style="23" hidden="1" customWidth="1"/>
    <col min="55" max="55" width="8.1328125" style="23" bestFit="1" customWidth="1"/>
    <col min="56" max="56" width="8.1328125" style="23" hidden="1" customWidth="1"/>
    <col min="57" max="260" width="11.46484375" style="23"/>
    <col min="261" max="261" width="6.46484375" style="23" customWidth="1"/>
    <col min="262" max="262" width="8.1328125" style="23" customWidth="1"/>
    <col min="263" max="263" width="2" style="23" bestFit="1" customWidth="1"/>
    <col min="264" max="264" width="8.1328125" style="23" customWidth="1"/>
    <col min="265" max="265" width="2" style="23" bestFit="1" customWidth="1"/>
    <col min="266" max="266" width="8.1328125" style="23" customWidth="1"/>
    <col min="267" max="267" width="2" style="23" bestFit="1" customWidth="1"/>
    <col min="268" max="268" width="8.1328125" style="23" customWidth="1"/>
    <col min="269" max="269" width="2" style="23" bestFit="1" customWidth="1"/>
    <col min="270" max="270" width="8.1328125" style="23" customWidth="1"/>
    <col min="271" max="271" width="2" style="23" bestFit="1" customWidth="1"/>
    <col min="272" max="272" width="8.1328125" style="23" customWidth="1"/>
    <col min="273" max="273" width="2" style="23" bestFit="1" customWidth="1"/>
    <col min="274" max="274" width="8.1328125" style="23" customWidth="1"/>
    <col min="275" max="275" width="2" style="23" bestFit="1" customWidth="1"/>
    <col min="276" max="276" width="8.1328125" style="23" customWidth="1"/>
    <col min="277" max="277" width="2" style="23" bestFit="1" customWidth="1"/>
    <col min="278" max="278" width="8.1328125" style="23" customWidth="1"/>
    <col min="279" max="279" width="2" style="23" bestFit="1" customWidth="1"/>
    <col min="280" max="280" width="8.1328125" style="23" customWidth="1"/>
    <col min="281" max="281" width="2.46484375" style="23" bestFit="1" customWidth="1"/>
    <col min="282" max="282" width="8.1328125" style="23" customWidth="1"/>
    <col min="283" max="283" width="2.46484375" style="23" bestFit="1" customWidth="1"/>
    <col min="284" max="284" width="8.1328125" style="23" customWidth="1"/>
    <col min="285" max="285" width="2.46484375" style="23" bestFit="1" customWidth="1"/>
    <col min="286" max="286" width="8.1328125" style="23" customWidth="1"/>
    <col min="287" max="287" width="2.46484375" style="23" bestFit="1" customWidth="1"/>
    <col min="288" max="288" width="8.1328125" style="23" customWidth="1"/>
    <col min="289" max="289" width="2.46484375" style="23" bestFit="1" customWidth="1"/>
    <col min="290" max="290" width="8.1328125" style="23" customWidth="1"/>
    <col min="291" max="291" width="2.46484375" style="23" bestFit="1" customWidth="1"/>
    <col min="292" max="292" width="8.1328125" style="23" customWidth="1"/>
    <col min="293" max="293" width="2.46484375" style="23" bestFit="1" customWidth="1"/>
    <col min="294" max="294" width="4.1328125" style="23" customWidth="1"/>
    <col min="295" max="300" width="3.53125" style="23" customWidth="1"/>
    <col min="301" max="301" width="3.86328125" style="23" customWidth="1"/>
    <col min="302" max="302" width="3.19921875" style="23" customWidth="1"/>
    <col min="303" max="303" width="4.1328125" style="23" customWidth="1"/>
    <col min="304" max="304" width="3.53125" style="23" customWidth="1"/>
    <col min="305" max="305" width="3.19921875" style="23" customWidth="1"/>
    <col min="306" max="307" width="3.53125" style="23" customWidth="1"/>
    <col min="308" max="308" width="3.19921875" style="23" customWidth="1"/>
    <col min="309" max="309" width="3.53125" style="23" customWidth="1"/>
    <col min="310" max="310" width="16.6640625" style="23" bestFit="1" customWidth="1"/>
    <col min="311" max="311" width="8.1328125" style="23" bestFit="1" customWidth="1"/>
    <col min="312" max="312" width="11.46484375" style="23" customWidth="1"/>
    <col min="313" max="516" width="11.46484375" style="23"/>
    <col min="517" max="517" width="6.46484375" style="23" customWidth="1"/>
    <col min="518" max="518" width="8.1328125" style="23" customWidth="1"/>
    <col min="519" max="519" width="2" style="23" bestFit="1" customWidth="1"/>
    <col min="520" max="520" width="8.1328125" style="23" customWidth="1"/>
    <col min="521" max="521" width="2" style="23" bestFit="1" customWidth="1"/>
    <col min="522" max="522" width="8.1328125" style="23" customWidth="1"/>
    <col min="523" max="523" width="2" style="23" bestFit="1" customWidth="1"/>
    <col min="524" max="524" width="8.1328125" style="23" customWidth="1"/>
    <col min="525" max="525" width="2" style="23" bestFit="1" customWidth="1"/>
    <col min="526" max="526" width="8.1328125" style="23" customWidth="1"/>
    <col min="527" max="527" width="2" style="23" bestFit="1" customWidth="1"/>
    <col min="528" max="528" width="8.1328125" style="23" customWidth="1"/>
    <col min="529" max="529" width="2" style="23" bestFit="1" customWidth="1"/>
    <col min="530" max="530" width="8.1328125" style="23" customWidth="1"/>
    <col min="531" max="531" width="2" style="23" bestFit="1" customWidth="1"/>
    <col min="532" max="532" width="8.1328125" style="23" customWidth="1"/>
    <col min="533" max="533" width="2" style="23" bestFit="1" customWidth="1"/>
    <col min="534" max="534" width="8.1328125" style="23" customWidth="1"/>
    <col min="535" max="535" width="2" style="23" bestFit="1" customWidth="1"/>
    <col min="536" max="536" width="8.1328125" style="23" customWidth="1"/>
    <col min="537" max="537" width="2.46484375" style="23" bestFit="1" customWidth="1"/>
    <col min="538" max="538" width="8.1328125" style="23" customWidth="1"/>
    <col min="539" max="539" width="2.46484375" style="23" bestFit="1" customWidth="1"/>
    <col min="540" max="540" width="8.1328125" style="23" customWidth="1"/>
    <col min="541" max="541" width="2.46484375" style="23" bestFit="1" customWidth="1"/>
    <col min="542" max="542" width="8.1328125" style="23" customWidth="1"/>
    <col min="543" max="543" width="2.46484375" style="23" bestFit="1" customWidth="1"/>
    <col min="544" max="544" width="8.1328125" style="23" customWidth="1"/>
    <col min="545" max="545" width="2.46484375" style="23" bestFit="1" customWidth="1"/>
    <col min="546" max="546" width="8.1328125" style="23" customWidth="1"/>
    <col min="547" max="547" width="2.46484375" style="23" bestFit="1" customWidth="1"/>
    <col min="548" max="548" width="8.1328125" style="23" customWidth="1"/>
    <col min="549" max="549" width="2.46484375" style="23" bestFit="1" customWidth="1"/>
    <col min="550" max="550" width="4.1328125" style="23" customWidth="1"/>
    <col min="551" max="556" width="3.53125" style="23" customWidth="1"/>
    <col min="557" max="557" width="3.86328125" style="23" customWidth="1"/>
    <col min="558" max="558" width="3.19921875" style="23" customWidth="1"/>
    <col min="559" max="559" width="4.1328125" style="23" customWidth="1"/>
    <col min="560" max="560" width="3.53125" style="23" customWidth="1"/>
    <col min="561" max="561" width="3.19921875" style="23" customWidth="1"/>
    <col min="562" max="563" width="3.53125" style="23" customWidth="1"/>
    <col min="564" max="564" width="3.19921875" style="23" customWidth="1"/>
    <col min="565" max="565" width="3.53125" style="23" customWidth="1"/>
    <col min="566" max="566" width="16.6640625" style="23" bestFit="1" customWidth="1"/>
    <col min="567" max="567" width="8.1328125" style="23" bestFit="1" customWidth="1"/>
    <col min="568" max="568" width="11.46484375" style="23" customWidth="1"/>
    <col min="569" max="772" width="11.46484375" style="23"/>
    <col min="773" max="773" width="6.46484375" style="23" customWidth="1"/>
    <col min="774" max="774" width="8.1328125" style="23" customWidth="1"/>
    <col min="775" max="775" width="2" style="23" bestFit="1" customWidth="1"/>
    <col min="776" max="776" width="8.1328125" style="23" customWidth="1"/>
    <col min="777" max="777" width="2" style="23" bestFit="1" customWidth="1"/>
    <col min="778" max="778" width="8.1328125" style="23" customWidth="1"/>
    <col min="779" max="779" width="2" style="23" bestFit="1" customWidth="1"/>
    <col min="780" max="780" width="8.1328125" style="23" customWidth="1"/>
    <col min="781" max="781" width="2" style="23" bestFit="1" customWidth="1"/>
    <col min="782" max="782" width="8.1328125" style="23" customWidth="1"/>
    <col min="783" max="783" width="2" style="23" bestFit="1" customWidth="1"/>
    <col min="784" max="784" width="8.1328125" style="23" customWidth="1"/>
    <col min="785" max="785" width="2" style="23" bestFit="1" customWidth="1"/>
    <col min="786" max="786" width="8.1328125" style="23" customWidth="1"/>
    <col min="787" max="787" width="2" style="23" bestFit="1" customWidth="1"/>
    <col min="788" max="788" width="8.1328125" style="23" customWidth="1"/>
    <col min="789" max="789" width="2" style="23" bestFit="1" customWidth="1"/>
    <col min="790" max="790" width="8.1328125" style="23" customWidth="1"/>
    <col min="791" max="791" width="2" style="23" bestFit="1" customWidth="1"/>
    <col min="792" max="792" width="8.1328125" style="23" customWidth="1"/>
    <col min="793" max="793" width="2.46484375" style="23" bestFit="1" customWidth="1"/>
    <col min="794" max="794" width="8.1328125" style="23" customWidth="1"/>
    <col min="795" max="795" width="2.46484375" style="23" bestFit="1" customWidth="1"/>
    <col min="796" max="796" width="8.1328125" style="23" customWidth="1"/>
    <col min="797" max="797" width="2.46484375" style="23" bestFit="1" customWidth="1"/>
    <col min="798" max="798" width="8.1328125" style="23" customWidth="1"/>
    <col min="799" max="799" width="2.46484375" style="23" bestFit="1" customWidth="1"/>
    <col min="800" max="800" width="8.1328125" style="23" customWidth="1"/>
    <col min="801" max="801" width="2.46484375" style="23" bestFit="1" customWidth="1"/>
    <col min="802" max="802" width="8.1328125" style="23" customWidth="1"/>
    <col min="803" max="803" width="2.46484375" style="23" bestFit="1" customWidth="1"/>
    <col min="804" max="804" width="8.1328125" style="23" customWidth="1"/>
    <col min="805" max="805" width="2.46484375" style="23" bestFit="1" customWidth="1"/>
    <col min="806" max="806" width="4.1328125" style="23" customWidth="1"/>
    <col min="807" max="812" width="3.53125" style="23" customWidth="1"/>
    <col min="813" max="813" width="3.86328125" style="23" customWidth="1"/>
    <col min="814" max="814" width="3.19921875" style="23" customWidth="1"/>
    <col min="815" max="815" width="4.1328125" style="23" customWidth="1"/>
    <col min="816" max="816" width="3.53125" style="23" customWidth="1"/>
    <col min="817" max="817" width="3.19921875" style="23" customWidth="1"/>
    <col min="818" max="819" width="3.53125" style="23" customWidth="1"/>
    <col min="820" max="820" width="3.19921875" style="23" customWidth="1"/>
    <col min="821" max="821" width="3.53125" style="23" customWidth="1"/>
    <col min="822" max="822" width="16.6640625" style="23" bestFit="1" customWidth="1"/>
    <col min="823" max="823" width="8.1328125" style="23" bestFit="1" customWidth="1"/>
    <col min="824" max="824" width="11.46484375" style="23" customWidth="1"/>
    <col min="825" max="1028" width="11.46484375" style="23"/>
    <col min="1029" max="1029" width="6.46484375" style="23" customWidth="1"/>
    <col min="1030" max="1030" width="8.1328125" style="23" customWidth="1"/>
    <col min="1031" max="1031" width="2" style="23" bestFit="1" customWidth="1"/>
    <col min="1032" max="1032" width="8.1328125" style="23" customWidth="1"/>
    <col min="1033" max="1033" width="2" style="23" bestFit="1" customWidth="1"/>
    <col min="1034" max="1034" width="8.1328125" style="23" customWidth="1"/>
    <col min="1035" max="1035" width="2" style="23" bestFit="1" customWidth="1"/>
    <col min="1036" max="1036" width="8.1328125" style="23" customWidth="1"/>
    <col min="1037" max="1037" width="2" style="23" bestFit="1" customWidth="1"/>
    <col min="1038" max="1038" width="8.1328125" style="23" customWidth="1"/>
    <col min="1039" max="1039" width="2" style="23" bestFit="1" customWidth="1"/>
    <col min="1040" max="1040" width="8.1328125" style="23" customWidth="1"/>
    <col min="1041" max="1041" width="2" style="23" bestFit="1" customWidth="1"/>
    <col min="1042" max="1042" width="8.1328125" style="23" customWidth="1"/>
    <col min="1043" max="1043" width="2" style="23" bestFit="1" customWidth="1"/>
    <col min="1044" max="1044" width="8.1328125" style="23" customWidth="1"/>
    <col min="1045" max="1045" width="2" style="23" bestFit="1" customWidth="1"/>
    <col min="1046" max="1046" width="8.1328125" style="23" customWidth="1"/>
    <col min="1047" max="1047" width="2" style="23" bestFit="1" customWidth="1"/>
    <col min="1048" max="1048" width="8.1328125" style="23" customWidth="1"/>
    <col min="1049" max="1049" width="2.46484375" style="23" bestFit="1" customWidth="1"/>
    <col min="1050" max="1050" width="8.1328125" style="23" customWidth="1"/>
    <col min="1051" max="1051" width="2.46484375" style="23" bestFit="1" customWidth="1"/>
    <col min="1052" max="1052" width="8.1328125" style="23" customWidth="1"/>
    <col min="1053" max="1053" width="2.46484375" style="23" bestFit="1" customWidth="1"/>
    <col min="1054" max="1054" width="8.1328125" style="23" customWidth="1"/>
    <col min="1055" max="1055" width="2.46484375" style="23" bestFit="1" customWidth="1"/>
    <col min="1056" max="1056" width="8.1328125" style="23" customWidth="1"/>
    <col min="1057" max="1057" width="2.46484375" style="23" bestFit="1" customWidth="1"/>
    <col min="1058" max="1058" width="8.1328125" style="23" customWidth="1"/>
    <col min="1059" max="1059" width="2.46484375" style="23" bestFit="1" customWidth="1"/>
    <col min="1060" max="1060" width="8.1328125" style="23" customWidth="1"/>
    <col min="1061" max="1061" width="2.46484375" style="23" bestFit="1" customWidth="1"/>
    <col min="1062" max="1062" width="4.1328125" style="23" customWidth="1"/>
    <col min="1063" max="1068" width="3.53125" style="23" customWidth="1"/>
    <col min="1069" max="1069" width="3.86328125" style="23" customWidth="1"/>
    <col min="1070" max="1070" width="3.19921875" style="23" customWidth="1"/>
    <col min="1071" max="1071" width="4.1328125" style="23" customWidth="1"/>
    <col min="1072" max="1072" width="3.53125" style="23" customWidth="1"/>
    <col min="1073" max="1073" width="3.19921875" style="23" customWidth="1"/>
    <col min="1074" max="1075" width="3.53125" style="23" customWidth="1"/>
    <col min="1076" max="1076" width="3.19921875" style="23" customWidth="1"/>
    <col min="1077" max="1077" width="3.53125" style="23" customWidth="1"/>
    <col min="1078" max="1078" width="16.6640625" style="23" bestFit="1" customWidth="1"/>
    <col min="1079" max="1079" width="8.1328125" style="23" bestFit="1" customWidth="1"/>
    <col min="1080" max="1080" width="11.46484375" style="23" customWidth="1"/>
    <col min="1081" max="1284" width="11.46484375" style="23"/>
    <col min="1285" max="1285" width="6.46484375" style="23" customWidth="1"/>
    <col min="1286" max="1286" width="8.1328125" style="23" customWidth="1"/>
    <col min="1287" max="1287" width="2" style="23" bestFit="1" customWidth="1"/>
    <col min="1288" max="1288" width="8.1328125" style="23" customWidth="1"/>
    <col min="1289" max="1289" width="2" style="23" bestFit="1" customWidth="1"/>
    <col min="1290" max="1290" width="8.1328125" style="23" customWidth="1"/>
    <col min="1291" max="1291" width="2" style="23" bestFit="1" customWidth="1"/>
    <col min="1292" max="1292" width="8.1328125" style="23" customWidth="1"/>
    <col min="1293" max="1293" width="2" style="23" bestFit="1" customWidth="1"/>
    <col min="1294" max="1294" width="8.1328125" style="23" customWidth="1"/>
    <col min="1295" max="1295" width="2" style="23" bestFit="1" customWidth="1"/>
    <col min="1296" max="1296" width="8.1328125" style="23" customWidth="1"/>
    <col min="1297" max="1297" width="2" style="23" bestFit="1" customWidth="1"/>
    <col min="1298" max="1298" width="8.1328125" style="23" customWidth="1"/>
    <col min="1299" max="1299" width="2" style="23" bestFit="1" customWidth="1"/>
    <col min="1300" max="1300" width="8.1328125" style="23" customWidth="1"/>
    <col min="1301" max="1301" width="2" style="23" bestFit="1" customWidth="1"/>
    <col min="1302" max="1302" width="8.1328125" style="23" customWidth="1"/>
    <col min="1303" max="1303" width="2" style="23" bestFit="1" customWidth="1"/>
    <col min="1304" max="1304" width="8.1328125" style="23" customWidth="1"/>
    <col min="1305" max="1305" width="2.46484375" style="23" bestFit="1" customWidth="1"/>
    <col min="1306" max="1306" width="8.1328125" style="23" customWidth="1"/>
    <col min="1307" max="1307" width="2.46484375" style="23" bestFit="1" customWidth="1"/>
    <col min="1308" max="1308" width="8.1328125" style="23" customWidth="1"/>
    <col min="1309" max="1309" width="2.46484375" style="23" bestFit="1" customWidth="1"/>
    <col min="1310" max="1310" width="8.1328125" style="23" customWidth="1"/>
    <col min="1311" max="1311" width="2.46484375" style="23" bestFit="1" customWidth="1"/>
    <col min="1312" max="1312" width="8.1328125" style="23" customWidth="1"/>
    <col min="1313" max="1313" width="2.46484375" style="23" bestFit="1" customWidth="1"/>
    <col min="1314" max="1314" width="8.1328125" style="23" customWidth="1"/>
    <col min="1315" max="1315" width="2.46484375" style="23" bestFit="1" customWidth="1"/>
    <col min="1316" max="1316" width="8.1328125" style="23" customWidth="1"/>
    <col min="1317" max="1317" width="2.46484375" style="23" bestFit="1" customWidth="1"/>
    <col min="1318" max="1318" width="4.1328125" style="23" customWidth="1"/>
    <col min="1319" max="1324" width="3.53125" style="23" customWidth="1"/>
    <col min="1325" max="1325" width="3.86328125" style="23" customWidth="1"/>
    <col min="1326" max="1326" width="3.19921875" style="23" customWidth="1"/>
    <col min="1327" max="1327" width="4.1328125" style="23" customWidth="1"/>
    <col min="1328" max="1328" width="3.53125" style="23" customWidth="1"/>
    <col min="1329" max="1329" width="3.19921875" style="23" customWidth="1"/>
    <col min="1330" max="1331" width="3.53125" style="23" customWidth="1"/>
    <col min="1332" max="1332" width="3.19921875" style="23" customWidth="1"/>
    <col min="1333" max="1333" width="3.53125" style="23" customWidth="1"/>
    <col min="1334" max="1334" width="16.6640625" style="23" bestFit="1" customWidth="1"/>
    <col min="1335" max="1335" width="8.1328125" style="23" bestFit="1" customWidth="1"/>
    <col min="1336" max="1336" width="11.46484375" style="23" customWidth="1"/>
    <col min="1337" max="1540" width="11.46484375" style="23"/>
    <col min="1541" max="1541" width="6.46484375" style="23" customWidth="1"/>
    <col min="1542" max="1542" width="8.1328125" style="23" customWidth="1"/>
    <col min="1543" max="1543" width="2" style="23" bestFit="1" customWidth="1"/>
    <col min="1544" max="1544" width="8.1328125" style="23" customWidth="1"/>
    <col min="1545" max="1545" width="2" style="23" bestFit="1" customWidth="1"/>
    <col min="1546" max="1546" width="8.1328125" style="23" customWidth="1"/>
    <col min="1547" max="1547" width="2" style="23" bestFit="1" customWidth="1"/>
    <col min="1548" max="1548" width="8.1328125" style="23" customWidth="1"/>
    <col min="1549" max="1549" width="2" style="23" bestFit="1" customWidth="1"/>
    <col min="1550" max="1550" width="8.1328125" style="23" customWidth="1"/>
    <col min="1551" max="1551" width="2" style="23" bestFit="1" customWidth="1"/>
    <col min="1552" max="1552" width="8.1328125" style="23" customWidth="1"/>
    <col min="1553" max="1553" width="2" style="23" bestFit="1" customWidth="1"/>
    <col min="1554" max="1554" width="8.1328125" style="23" customWidth="1"/>
    <col min="1555" max="1555" width="2" style="23" bestFit="1" customWidth="1"/>
    <col min="1556" max="1556" width="8.1328125" style="23" customWidth="1"/>
    <col min="1557" max="1557" width="2" style="23" bestFit="1" customWidth="1"/>
    <col min="1558" max="1558" width="8.1328125" style="23" customWidth="1"/>
    <col min="1559" max="1559" width="2" style="23" bestFit="1" customWidth="1"/>
    <col min="1560" max="1560" width="8.1328125" style="23" customWidth="1"/>
    <col min="1561" max="1561" width="2.46484375" style="23" bestFit="1" customWidth="1"/>
    <col min="1562" max="1562" width="8.1328125" style="23" customWidth="1"/>
    <col min="1563" max="1563" width="2.46484375" style="23" bestFit="1" customWidth="1"/>
    <col min="1564" max="1564" width="8.1328125" style="23" customWidth="1"/>
    <col min="1565" max="1565" width="2.46484375" style="23" bestFit="1" customWidth="1"/>
    <col min="1566" max="1566" width="8.1328125" style="23" customWidth="1"/>
    <col min="1567" max="1567" width="2.46484375" style="23" bestFit="1" customWidth="1"/>
    <col min="1568" max="1568" width="8.1328125" style="23" customWidth="1"/>
    <col min="1569" max="1569" width="2.46484375" style="23" bestFit="1" customWidth="1"/>
    <col min="1570" max="1570" width="8.1328125" style="23" customWidth="1"/>
    <col min="1571" max="1571" width="2.46484375" style="23" bestFit="1" customWidth="1"/>
    <col min="1572" max="1572" width="8.1328125" style="23" customWidth="1"/>
    <col min="1573" max="1573" width="2.46484375" style="23" bestFit="1" customWidth="1"/>
    <col min="1574" max="1574" width="4.1328125" style="23" customWidth="1"/>
    <col min="1575" max="1580" width="3.53125" style="23" customWidth="1"/>
    <col min="1581" max="1581" width="3.86328125" style="23" customWidth="1"/>
    <col min="1582" max="1582" width="3.19921875" style="23" customWidth="1"/>
    <col min="1583" max="1583" width="4.1328125" style="23" customWidth="1"/>
    <col min="1584" max="1584" width="3.53125" style="23" customWidth="1"/>
    <col min="1585" max="1585" width="3.19921875" style="23" customWidth="1"/>
    <col min="1586" max="1587" width="3.53125" style="23" customWidth="1"/>
    <col min="1588" max="1588" width="3.19921875" style="23" customWidth="1"/>
    <col min="1589" max="1589" width="3.53125" style="23" customWidth="1"/>
    <col min="1590" max="1590" width="16.6640625" style="23" bestFit="1" customWidth="1"/>
    <col min="1591" max="1591" width="8.1328125" style="23" bestFit="1" customWidth="1"/>
    <col min="1592" max="1592" width="11.46484375" style="23" customWidth="1"/>
    <col min="1593" max="1796" width="11.46484375" style="23"/>
    <col min="1797" max="1797" width="6.46484375" style="23" customWidth="1"/>
    <col min="1798" max="1798" width="8.1328125" style="23" customWidth="1"/>
    <col min="1799" max="1799" width="2" style="23" bestFit="1" customWidth="1"/>
    <col min="1800" max="1800" width="8.1328125" style="23" customWidth="1"/>
    <col min="1801" max="1801" width="2" style="23" bestFit="1" customWidth="1"/>
    <col min="1802" max="1802" width="8.1328125" style="23" customWidth="1"/>
    <col min="1803" max="1803" width="2" style="23" bestFit="1" customWidth="1"/>
    <col min="1804" max="1804" width="8.1328125" style="23" customWidth="1"/>
    <col min="1805" max="1805" width="2" style="23" bestFit="1" customWidth="1"/>
    <col min="1806" max="1806" width="8.1328125" style="23" customWidth="1"/>
    <col min="1807" max="1807" width="2" style="23" bestFit="1" customWidth="1"/>
    <col min="1808" max="1808" width="8.1328125" style="23" customWidth="1"/>
    <col min="1809" max="1809" width="2" style="23" bestFit="1" customWidth="1"/>
    <col min="1810" max="1810" width="8.1328125" style="23" customWidth="1"/>
    <col min="1811" max="1811" width="2" style="23" bestFit="1" customWidth="1"/>
    <col min="1812" max="1812" width="8.1328125" style="23" customWidth="1"/>
    <col min="1813" max="1813" width="2" style="23" bestFit="1" customWidth="1"/>
    <col min="1814" max="1814" width="8.1328125" style="23" customWidth="1"/>
    <col min="1815" max="1815" width="2" style="23" bestFit="1" customWidth="1"/>
    <col min="1816" max="1816" width="8.1328125" style="23" customWidth="1"/>
    <col min="1817" max="1817" width="2.46484375" style="23" bestFit="1" customWidth="1"/>
    <col min="1818" max="1818" width="8.1328125" style="23" customWidth="1"/>
    <col min="1819" max="1819" width="2.46484375" style="23" bestFit="1" customWidth="1"/>
    <col min="1820" max="1820" width="8.1328125" style="23" customWidth="1"/>
    <col min="1821" max="1821" width="2.46484375" style="23" bestFit="1" customWidth="1"/>
    <col min="1822" max="1822" width="8.1328125" style="23" customWidth="1"/>
    <col min="1823" max="1823" width="2.46484375" style="23" bestFit="1" customWidth="1"/>
    <col min="1824" max="1824" width="8.1328125" style="23" customWidth="1"/>
    <col min="1825" max="1825" width="2.46484375" style="23" bestFit="1" customWidth="1"/>
    <col min="1826" max="1826" width="8.1328125" style="23" customWidth="1"/>
    <col min="1827" max="1827" width="2.46484375" style="23" bestFit="1" customWidth="1"/>
    <col min="1828" max="1828" width="8.1328125" style="23" customWidth="1"/>
    <col min="1829" max="1829" width="2.46484375" style="23" bestFit="1" customWidth="1"/>
    <col min="1830" max="1830" width="4.1328125" style="23" customWidth="1"/>
    <col min="1831" max="1836" width="3.53125" style="23" customWidth="1"/>
    <col min="1837" max="1837" width="3.86328125" style="23" customWidth="1"/>
    <col min="1838" max="1838" width="3.19921875" style="23" customWidth="1"/>
    <col min="1839" max="1839" width="4.1328125" style="23" customWidth="1"/>
    <col min="1840" max="1840" width="3.53125" style="23" customWidth="1"/>
    <col min="1841" max="1841" width="3.19921875" style="23" customWidth="1"/>
    <col min="1842" max="1843" width="3.53125" style="23" customWidth="1"/>
    <col min="1844" max="1844" width="3.19921875" style="23" customWidth="1"/>
    <col min="1845" max="1845" width="3.53125" style="23" customWidth="1"/>
    <col min="1846" max="1846" width="16.6640625" style="23" bestFit="1" customWidth="1"/>
    <col min="1847" max="1847" width="8.1328125" style="23" bestFit="1" customWidth="1"/>
    <col min="1848" max="1848" width="11.46484375" style="23" customWidth="1"/>
    <col min="1849" max="2052" width="11.46484375" style="23"/>
    <col min="2053" max="2053" width="6.46484375" style="23" customWidth="1"/>
    <col min="2054" max="2054" width="8.1328125" style="23" customWidth="1"/>
    <col min="2055" max="2055" width="2" style="23" bestFit="1" customWidth="1"/>
    <col min="2056" max="2056" width="8.1328125" style="23" customWidth="1"/>
    <col min="2057" max="2057" width="2" style="23" bestFit="1" customWidth="1"/>
    <col min="2058" max="2058" width="8.1328125" style="23" customWidth="1"/>
    <col min="2059" max="2059" width="2" style="23" bestFit="1" customWidth="1"/>
    <col min="2060" max="2060" width="8.1328125" style="23" customWidth="1"/>
    <col min="2061" max="2061" width="2" style="23" bestFit="1" customWidth="1"/>
    <col min="2062" max="2062" width="8.1328125" style="23" customWidth="1"/>
    <col min="2063" max="2063" width="2" style="23" bestFit="1" customWidth="1"/>
    <col min="2064" max="2064" width="8.1328125" style="23" customWidth="1"/>
    <col min="2065" max="2065" width="2" style="23" bestFit="1" customWidth="1"/>
    <col min="2066" max="2066" width="8.1328125" style="23" customWidth="1"/>
    <col min="2067" max="2067" width="2" style="23" bestFit="1" customWidth="1"/>
    <col min="2068" max="2068" width="8.1328125" style="23" customWidth="1"/>
    <col min="2069" max="2069" width="2" style="23" bestFit="1" customWidth="1"/>
    <col min="2070" max="2070" width="8.1328125" style="23" customWidth="1"/>
    <col min="2071" max="2071" width="2" style="23" bestFit="1" customWidth="1"/>
    <col min="2072" max="2072" width="8.1328125" style="23" customWidth="1"/>
    <col min="2073" max="2073" width="2.46484375" style="23" bestFit="1" customWidth="1"/>
    <col min="2074" max="2074" width="8.1328125" style="23" customWidth="1"/>
    <col min="2075" max="2075" width="2.46484375" style="23" bestFit="1" customWidth="1"/>
    <col min="2076" max="2076" width="8.1328125" style="23" customWidth="1"/>
    <col min="2077" max="2077" width="2.46484375" style="23" bestFit="1" customWidth="1"/>
    <col min="2078" max="2078" width="8.1328125" style="23" customWidth="1"/>
    <col min="2079" max="2079" width="2.46484375" style="23" bestFit="1" customWidth="1"/>
    <col min="2080" max="2080" width="8.1328125" style="23" customWidth="1"/>
    <col min="2081" max="2081" width="2.46484375" style="23" bestFit="1" customWidth="1"/>
    <col min="2082" max="2082" width="8.1328125" style="23" customWidth="1"/>
    <col min="2083" max="2083" width="2.46484375" style="23" bestFit="1" customWidth="1"/>
    <col min="2084" max="2084" width="8.1328125" style="23" customWidth="1"/>
    <col min="2085" max="2085" width="2.46484375" style="23" bestFit="1" customWidth="1"/>
    <col min="2086" max="2086" width="4.1328125" style="23" customWidth="1"/>
    <col min="2087" max="2092" width="3.53125" style="23" customWidth="1"/>
    <col min="2093" max="2093" width="3.86328125" style="23" customWidth="1"/>
    <col min="2094" max="2094" width="3.19921875" style="23" customWidth="1"/>
    <col min="2095" max="2095" width="4.1328125" style="23" customWidth="1"/>
    <col min="2096" max="2096" width="3.53125" style="23" customWidth="1"/>
    <col min="2097" max="2097" width="3.19921875" style="23" customWidth="1"/>
    <col min="2098" max="2099" width="3.53125" style="23" customWidth="1"/>
    <col min="2100" max="2100" width="3.19921875" style="23" customWidth="1"/>
    <col min="2101" max="2101" width="3.53125" style="23" customWidth="1"/>
    <col min="2102" max="2102" width="16.6640625" style="23" bestFit="1" customWidth="1"/>
    <col min="2103" max="2103" width="8.1328125" style="23" bestFit="1" customWidth="1"/>
    <col min="2104" max="2104" width="11.46484375" style="23" customWidth="1"/>
    <col min="2105" max="2308" width="11.46484375" style="23"/>
    <col min="2309" max="2309" width="6.46484375" style="23" customWidth="1"/>
    <col min="2310" max="2310" width="8.1328125" style="23" customWidth="1"/>
    <col min="2311" max="2311" width="2" style="23" bestFit="1" customWidth="1"/>
    <col min="2312" max="2312" width="8.1328125" style="23" customWidth="1"/>
    <col min="2313" max="2313" width="2" style="23" bestFit="1" customWidth="1"/>
    <col min="2314" max="2314" width="8.1328125" style="23" customWidth="1"/>
    <col min="2315" max="2315" width="2" style="23" bestFit="1" customWidth="1"/>
    <col min="2316" max="2316" width="8.1328125" style="23" customWidth="1"/>
    <col min="2317" max="2317" width="2" style="23" bestFit="1" customWidth="1"/>
    <col min="2318" max="2318" width="8.1328125" style="23" customWidth="1"/>
    <col min="2319" max="2319" width="2" style="23" bestFit="1" customWidth="1"/>
    <col min="2320" max="2320" width="8.1328125" style="23" customWidth="1"/>
    <col min="2321" max="2321" width="2" style="23" bestFit="1" customWidth="1"/>
    <col min="2322" max="2322" width="8.1328125" style="23" customWidth="1"/>
    <col min="2323" max="2323" width="2" style="23" bestFit="1" customWidth="1"/>
    <col min="2324" max="2324" width="8.1328125" style="23" customWidth="1"/>
    <col min="2325" max="2325" width="2" style="23" bestFit="1" customWidth="1"/>
    <col min="2326" max="2326" width="8.1328125" style="23" customWidth="1"/>
    <col min="2327" max="2327" width="2" style="23" bestFit="1" customWidth="1"/>
    <col min="2328" max="2328" width="8.1328125" style="23" customWidth="1"/>
    <col min="2329" max="2329" width="2.46484375" style="23" bestFit="1" customWidth="1"/>
    <col min="2330" max="2330" width="8.1328125" style="23" customWidth="1"/>
    <col min="2331" max="2331" width="2.46484375" style="23" bestFit="1" customWidth="1"/>
    <col min="2332" max="2332" width="8.1328125" style="23" customWidth="1"/>
    <col min="2333" max="2333" width="2.46484375" style="23" bestFit="1" customWidth="1"/>
    <col min="2334" max="2334" width="8.1328125" style="23" customWidth="1"/>
    <col min="2335" max="2335" width="2.46484375" style="23" bestFit="1" customWidth="1"/>
    <col min="2336" max="2336" width="8.1328125" style="23" customWidth="1"/>
    <col min="2337" max="2337" width="2.46484375" style="23" bestFit="1" customWidth="1"/>
    <col min="2338" max="2338" width="8.1328125" style="23" customWidth="1"/>
    <col min="2339" max="2339" width="2.46484375" style="23" bestFit="1" customWidth="1"/>
    <col min="2340" max="2340" width="8.1328125" style="23" customWidth="1"/>
    <col min="2341" max="2341" width="2.46484375" style="23" bestFit="1" customWidth="1"/>
    <col min="2342" max="2342" width="4.1328125" style="23" customWidth="1"/>
    <col min="2343" max="2348" width="3.53125" style="23" customWidth="1"/>
    <col min="2349" max="2349" width="3.86328125" style="23" customWidth="1"/>
    <col min="2350" max="2350" width="3.19921875" style="23" customWidth="1"/>
    <col min="2351" max="2351" width="4.1328125" style="23" customWidth="1"/>
    <col min="2352" max="2352" width="3.53125" style="23" customWidth="1"/>
    <col min="2353" max="2353" width="3.19921875" style="23" customWidth="1"/>
    <col min="2354" max="2355" width="3.53125" style="23" customWidth="1"/>
    <col min="2356" max="2356" width="3.19921875" style="23" customWidth="1"/>
    <col min="2357" max="2357" width="3.53125" style="23" customWidth="1"/>
    <col min="2358" max="2358" width="16.6640625" style="23" bestFit="1" customWidth="1"/>
    <col min="2359" max="2359" width="8.1328125" style="23" bestFit="1" customWidth="1"/>
    <col min="2360" max="2360" width="11.46484375" style="23" customWidth="1"/>
    <col min="2361" max="2564" width="11.46484375" style="23"/>
    <col min="2565" max="2565" width="6.46484375" style="23" customWidth="1"/>
    <col min="2566" max="2566" width="8.1328125" style="23" customWidth="1"/>
    <col min="2567" max="2567" width="2" style="23" bestFit="1" customWidth="1"/>
    <col min="2568" max="2568" width="8.1328125" style="23" customWidth="1"/>
    <col min="2569" max="2569" width="2" style="23" bestFit="1" customWidth="1"/>
    <col min="2570" max="2570" width="8.1328125" style="23" customWidth="1"/>
    <col min="2571" max="2571" width="2" style="23" bestFit="1" customWidth="1"/>
    <col min="2572" max="2572" width="8.1328125" style="23" customWidth="1"/>
    <col min="2573" max="2573" width="2" style="23" bestFit="1" customWidth="1"/>
    <col min="2574" max="2574" width="8.1328125" style="23" customWidth="1"/>
    <col min="2575" max="2575" width="2" style="23" bestFit="1" customWidth="1"/>
    <col min="2576" max="2576" width="8.1328125" style="23" customWidth="1"/>
    <col min="2577" max="2577" width="2" style="23" bestFit="1" customWidth="1"/>
    <col min="2578" max="2578" width="8.1328125" style="23" customWidth="1"/>
    <col min="2579" max="2579" width="2" style="23" bestFit="1" customWidth="1"/>
    <col min="2580" max="2580" width="8.1328125" style="23" customWidth="1"/>
    <col min="2581" max="2581" width="2" style="23" bestFit="1" customWidth="1"/>
    <col min="2582" max="2582" width="8.1328125" style="23" customWidth="1"/>
    <col min="2583" max="2583" width="2" style="23" bestFit="1" customWidth="1"/>
    <col min="2584" max="2584" width="8.1328125" style="23" customWidth="1"/>
    <col min="2585" max="2585" width="2.46484375" style="23" bestFit="1" customWidth="1"/>
    <col min="2586" max="2586" width="8.1328125" style="23" customWidth="1"/>
    <col min="2587" max="2587" width="2.46484375" style="23" bestFit="1" customWidth="1"/>
    <col min="2588" max="2588" width="8.1328125" style="23" customWidth="1"/>
    <col min="2589" max="2589" width="2.46484375" style="23" bestFit="1" customWidth="1"/>
    <col min="2590" max="2590" width="8.1328125" style="23" customWidth="1"/>
    <col min="2591" max="2591" width="2.46484375" style="23" bestFit="1" customWidth="1"/>
    <col min="2592" max="2592" width="8.1328125" style="23" customWidth="1"/>
    <col min="2593" max="2593" width="2.46484375" style="23" bestFit="1" customWidth="1"/>
    <col min="2594" max="2594" width="8.1328125" style="23" customWidth="1"/>
    <col min="2595" max="2595" width="2.46484375" style="23" bestFit="1" customWidth="1"/>
    <col min="2596" max="2596" width="8.1328125" style="23" customWidth="1"/>
    <col min="2597" max="2597" width="2.46484375" style="23" bestFit="1" customWidth="1"/>
    <col min="2598" max="2598" width="4.1328125" style="23" customWidth="1"/>
    <col min="2599" max="2604" width="3.53125" style="23" customWidth="1"/>
    <col min="2605" max="2605" width="3.86328125" style="23" customWidth="1"/>
    <col min="2606" max="2606" width="3.19921875" style="23" customWidth="1"/>
    <col min="2607" max="2607" width="4.1328125" style="23" customWidth="1"/>
    <col min="2608" max="2608" width="3.53125" style="23" customWidth="1"/>
    <col min="2609" max="2609" width="3.19921875" style="23" customWidth="1"/>
    <col min="2610" max="2611" width="3.53125" style="23" customWidth="1"/>
    <col min="2612" max="2612" width="3.19921875" style="23" customWidth="1"/>
    <col min="2613" max="2613" width="3.53125" style="23" customWidth="1"/>
    <col min="2614" max="2614" width="16.6640625" style="23" bestFit="1" customWidth="1"/>
    <col min="2615" max="2615" width="8.1328125" style="23" bestFit="1" customWidth="1"/>
    <col min="2616" max="2616" width="11.46484375" style="23" customWidth="1"/>
    <col min="2617" max="2820" width="11.46484375" style="23"/>
    <col min="2821" max="2821" width="6.46484375" style="23" customWidth="1"/>
    <col min="2822" max="2822" width="8.1328125" style="23" customWidth="1"/>
    <col min="2823" max="2823" width="2" style="23" bestFit="1" customWidth="1"/>
    <col min="2824" max="2824" width="8.1328125" style="23" customWidth="1"/>
    <col min="2825" max="2825" width="2" style="23" bestFit="1" customWidth="1"/>
    <col min="2826" max="2826" width="8.1328125" style="23" customWidth="1"/>
    <col min="2827" max="2827" width="2" style="23" bestFit="1" customWidth="1"/>
    <col min="2828" max="2828" width="8.1328125" style="23" customWidth="1"/>
    <col min="2829" max="2829" width="2" style="23" bestFit="1" customWidth="1"/>
    <col min="2830" max="2830" width="8.1328125" style="23" customWidth="1"/>
    <col min="2831" max="2831" width="2" style="23" bestFit="1" customWidth="1"/>
    <col min="2832" max="2832" width="8.1328125" style="23" customWidth="1"/>
    <col min="2833" max="2833" width="2" style="23" bestFit="1" customWidth="1"/>
    <col min="2834" max="2834" width="8.1328125" style="23" customWidth="1"/>
    <col min="2835" max="2835" width="2" style="23" bestFit="1" customWidth="1"/>
    <col min="2836" max="2836" width="8.1328125" style="23" customWidth="1"/>
    <col min="2837" max="2837" width="2" style="23" bestFit="1" customWidth="1"/>
    <col min="2838" max="2838" width="8.1328125" style="23" customWidth="1"/>
    <col min="2839" max="2839" width="2" style="23" bestFit="1" customWidth="1"/>
    <col min="2840" max="2840" width="8.1328125" style="23" customWidth="1"/>
    <col min="2841" max="2841" width="2.46484375" style="23" bestFit="1" customWidth="1"/>
    <col min="2842" max="2842" width="8.1328125" style="23" customWidth="1"/>
    <col min="2843" max="2843" width="2.46484375" style="23" bestFit="1" customWidth="1"/>
    <col min="2844" max="2844" width="8.1328125" style="23" customWidth="1"/>
    <col min="2845" max="2845" width="2.46484375" style="23" bestFit="1" customWidth="1"/>
    <col min="2846" max="2846" width="8.1328125" style="23" customWidth="1"/>
    <col min="2847" max="2847" width="2.46484375" style="23" bestFit="1" customWidth="1"/>
    <col min="2848" max="2848" width="8.1328125" style="23" customWidth="1"/>
    <col min="2849" max="2849" width="2.46484375" style="23" bestFit="1" customWidth="1"/>
    <col min="2850" max="2850" width="8.1328125" style="23" customWidth="1"/>
    <col min="2851" max="2851" width="2.46484375" style="23" bestFit="1" customWidth="1"/>
    <col min="2852" max="2852" width="8.1328125" style="23" customWidth="1"/>
    <col min="2853" max="2853" width="2.46484375" style="23" bestFit="1" customWidth="1"/>
    <col min="2854" max="2854" width="4.1328125" style="23" customWidth="1"/>
    <col min="2855" max="2860" width="3.53125" style="23" customWidth="1"/>
    <col min="2861" max="2861" width="3.86328125" style="23" customWidth="1"/>
    <col min="2862" max="2862" width="3.19921875" style="23" customWidth="1"/>
    <col min="2863" max="2863" width="4.1328125" style="23" customWidth="1"/>
    <col min="2864" max="2864" width="3.53125" style="23" customWidth="1"/>
    <col min="2865" max="2865" width="3.19921875" style="23" customWidth="1"/>
    <col min="2866" max="2867" width="3.53125" style="23" customWidth="1"/>
    <col min="2868" max="2868" width="3.19921875" style="23" customWidth="1"/>
    <col min="2869" max="2869" width="3.53125" style="23" customWidth="1"/>
    <col min="2870" max="2870" width="16.6640625" style="23" bestFit="1" customWidth="1"/>
    <col min="2871" max="2871" width="8.1328125" style="23" bestFit="1" customWidth="1"/>
    <col min="2872" max="2872" width="11.46484375" style="23" customWidth="1"/>
    <col min="2873" max="3076" width="11.46484375" style="23"/>
    <col min="3077" max="3077" width="6.46484375" style="23" customWidth="1"/>
    <col min="3078" max="3078" width="8.1328125" style="23" customWidth="1"/>
    <col min="3079" max="3079" width="2" style="23" bestFit="1" customWidth="1"/>
    <col min="3080" max="3080" width="8.1328125" style="23" customWidth="1"/>
    <col min="3081" max="3081" width="2" style="23" bestFit="1" customWidth="1"/>
    <col min="3082" max="3082" width="8.1328125" style="23" customWidth="1"/>
    <col min="3083" max="3083" width="2" style="23" bestFit="1" customWidth="1"/>
    <col min="3084" max="3084" width="8.1328125" style="23" customWidth="1"/>
    <col min="3085" max="3085" width="2" style="23" bestFit="1" customWidth="1"/>
    <col min="3086" max="3086" width="8.1328125" style="23" customWidth="1"/>
    <col min="3087" max="3087" width="2" style="23" bestFit="1" customWidth="1"/>
    <col min="3088" max="3088" width="8.1328125" style="23" customWidth="1"/>
    <col min="3089" max="3089" width="2" style="23" bestFit="1" customWidth="1"/>
    <col min="3090" max="3090" width="8.1328125" style="23" customWidth="1"/>
    <col min="3091" max="3091" width="2" style="23" bestFit="1" customWidth="1"/>
    <col min="3092" max="3092" width="8.1328125" style="23" customWidth="1"/>
    <col min="3093" max="3093" width="2" style="23" bestFit="1" customWidth="1"/>
    <col min="3094" max="3094" width="8.1328125" style="23" customWidth="1"/>
    <col min="3095" max="3095" width="2" style="23" bestFit="1" customWidth="1"/>
    <col min="3096" max="3096" width="8.1328125" style="23" customWidth="1"/>
    <col min="3097" max="3097" width="2.46484375" style="23" bestFit="1" customWidth="1"/>
    <col min="3098" max="3098" width="8.1328125" style="23" customWidth="1"/>
    <col min="3099" max="3099" width="2.46484375" style="23" bestFit="1" customWidth="1"/>
    <col min="3100" max="3100" width="8.1328125" style="23" customWidth="1"/>
    <col min="3101" max="3101" width="2.46484375" style="23" bestFit="1" customWidth="1"/>
    <col min="3102" max="3102" width="8.1328125" style="23" customWidth="1"/>
    <col min="3103" max="3103" width="2.46484375" style="23" bestFit="1" customWidth="1"/>
    <col min="3104" max="3104" width="8.1328125" style="23" customWidth="1"/>
    <col min="3105" max="3105" width="2.46484375" style="23" bestFit="1" customWidth="1"/>
    <col min="3106" max="3106" width="8.1328125" style="23" customWidth="1"/>
    <col min="3107" max="3107" width="2.46484375" style="23" bestFit="1" customWidth="1"/>
    <col min="3108" max="3108" width="8.1328125" style="23" customWidth="1"/>
    <col min="3109" max="3109" width="2.46484375" style="23" bestFit="1" customWidth="1"/>
    <col min="3110" max="3110" width="4.1328125" style="23" customWidth="1"/>
    <col min="3111" max="3116" width="3.53125" style="23" customWidth="1"/>
    <col min="3117" max="3117" width="3.86328125" style="23" customWidth="1"/>
    <col min="3118" max="3118" width="3.19921875" style="23" customWidth="1"/>
    <col min="3119" max="3119" width="4.1328125" style="23" customWidth="1"/>
    <col min="3120" max="3120" width="3.53125" style="23" customWidth="1"/>
    <col min="3121" max="3121" width="3.19921875" style="23" customWidth="1"/>
    <col min="3122" max="3123" width="3.53125" style="23" customWidth="1"/>
    <col min="3124" max="3124" width="3.19921875" style="23" customWidth="1"/>
    <col min="3125" max="3125" width="3.53125" style="23" customWidth="1"/>
    <col min="3126" max="3126" width="16.6640625" style="23" bestFit="1" customWidth="1"/>
    <col min="3127" max="3127" width="8.1328125" style="23" bestFit="1" customWidth="1"/>
    <col min="3128" max="3128" width="11.46484375" style="23" customWidth="1"/>
    <col min="3129" max="3332" width="11.46484375" style="23"/>
    <col min="3333" max="3333" width="6.46484375" style="23" customWidth="1"/>
    <col min="3334" max="3334" width="8.1328125" style="23" customWidth="1"/>
    <col min="3335" max="3335" width="2" style="23" bestFit="1" customWidth="1"/>
    <col min="3336" max="3336" width="8.1328125" style="23" customWidth="1"/>
    <col min="3337" max="3337" width="2" style="23" bestFit="1" customWidth="1"/>
    <col min="3338" max="3338" width="8.1328125" style="23" customWidth="1"/>
    <col min="3339" max="3339" width="2" style="23" bestFit="1" customWidth="1"/>
    <col min="3340" max="3340" width="8.1328125" style="23" customWidth="1"/>
    <col min="3341" max="3341" width="2" style="23" bestFit="1" customWidth="1"/>
    <col min="3342" max="3342" width="8.1328125" style="23" customWidth="1"/>
    <col min="3343" max="3343" width="2" style="23" bestFit="1" customWidth="1"/>
    <col min="3344" max="3344" width="8.1328125" style="23" customWidth="1"/>
    <col min="3345" max="3345" width="2" style="23" bestFit="1" customWidth="1"/>
    <col min="3346" max="3346" width="8.1328125" style="23" customWidth="1"/>
    <col min="3347" max="3347" width="2" style="23" bestFit="1" customWidth="1"/>
    <col min="3348" max="3348" width="8.1328125" style="23" customWidth="1"/>
    <col min="3349" max="3349" width="2" style="23" bestFit="1" customWidth="1"/>
    <col min="3350" max="3350" width="8.1328125" style="23" customWidth="1"/>
    <col min="3351" max="3351" width="2" style="23" bestFit="1" customWidth="1"/>
    <col min="3352" max="3352" width="8.1328125" style="23" customWidth="1"/>
    <col min="3353" max="3353" width="2.46484375" style="23" bestFit="1" customWidth="1"/>
    <col min="3354" max="3354" width="8.1328125" style="23" customWidth="1"/>
    <col min="3355" max="3355" width="2.46484375" style="23" bestFit="1" customWidth="1"/>
    <col min="3356" max="3356" width="8.1328125" style="23" customWidth="1"/>
    <col min="3357" max="3357" width="2.46484375" style="23" bestFit="1" customWidth="1"/>
    <col min="3358" max="3358" width="8.1328125" style="23" customWidth="1"/>
    <col min="3359" max="3359" width="2.46484375" style="23" bestFit="1" customWidth="1"/>
    <col min="3360" max="3360" width="8.1328125" style="23" customWidth="1"/>
    <col min="3361" max="3361" width="2.46484375" style="23" bestFit="1" customWidth="1"/>
    <col min="3362" max="3362" width="8.1328125" style="23" customWidth="1"/>
    <col min="3363" max="3363" width="2.46484375" style="23" bestFit="1" customWidth="1"/>
    <col min="3364" max="3364" width="8.1328125" style="23" customWidth="1"/>
    <col min="3365" max="3365" width="2.46484375" style="23" bestFit="1" customWidth="1"/>
    <col min="3366" max="3366" width="4.1328125" style="23" customWidth="1"/>
    <col min="3367" max="3372" width="3.53125" style="23" customWidth="1"/>
    <col min="3373" max="3373" width="3.86328125" style="23" customWidth="1"/>
    <col min="3374" max="3374" width="3.19921875" style="23" customWidth="1"/>
    <col min="3375" max="3375" width="4.1328125" style="23" customWidth="1"/>
    <col min="3376" max="3376" width="3.53125" style="23" customWidth="1"/>
    <col min="3377" max="3377" width="3.19921875" style="23" customWidth="1"/>
    <col min="3378" max="3379" width="3.53125" style="23" customWidth="1"/>
    <col min="3380" max="3380" width="3.19921875" style="23" customWidth="1"/>
    <col min="3381" max="3381" width="3.53125" style="23" customWidth="1"/>
    <col min="3382" max="3382" width="16.6640625" style="23" bestFit="1" customWidth="1"/>
    <col min="3383" max="3383" width="8.1328125" style="23" bestFit="1" customWidth="1"/>
    <col min="3384" max="3384" width="11.46484375" style="23" customWidth="1"/>
    <col min="3385" max="3588" width="11.46484375" style="23"/>
    <col min="3589" max="3589" width="6.46484375" style="23" customWidth="1"/>
    <col min="3590" max="3590" width="8.1328125" style="23" customWidth="1"/>
    <col min="3591" max="3591" width="2" style="23" bestFit="1" customWidth="1"/>
    <col min="3592" max="3592" width="8.1328125" style="23" customWidth="1"/>
    <col min="3593" max="3593" width="2" style="23" bestFit="1" customWidth="1"/>
    <col min="3594" max="3594" width="8.1328125" style="23" customWidth="1"/>
    <col min="3595" max="3595" width="2" style="23" bestFit="1" customWidth="1"/>
    <col min="3596" max="3596" width="8.1328125" style="23" customWidth="1"/>
    <col min="3597" max="3597" width="2" style="23" bestFit="1" customWidth="1"/>
    <col min="3598" max="3598" width="8.1328125" style="23" customWidth="1"/>
    <col min="3599" max="3599" width="2" style="23" bestFit="1" customWidth="1"/>
    <col min="3600" max="3600" width="8.1328125" style="23" customWidth="1"/>
    <col min="3601" max="3601" width="2" style="23" bestFit="1" customWidth="1"/>
    <col min="3602" max="3602" width="8.1328125" style="23" customWidth="1"/>
    <col min="3603" max="3603" width="2" style="23" bestFit="1" customWidth="1"/>
    <col min="3604" max="3604" width="8.1328125" style="23" customWidth="1"/>
    <col min="3605" max="3605" width="2" style="23" bestFit="1" customWidth="1"/>
    <col min="3606" max="3606" width="8.1328125" style="23" customWidth="1"/>
    <col min="3607" max="3607" width="2" style="23" bestFit="1" customWidth="1"/>
    <col min="3608" max="3608" width="8.1328125" style="23" customWidth="1"/>
    <col min="3609" max="3609" width="2.46484375" style="23" bestFit="1" customWidth="1"/>
    <col min="3610" max="3610" width="8.1328125" style="23" customWidth="1"/>
    <col min="3611" max="3611" width="2.46484375" style="23" bestFit="1" customWidth="1"/>
    <col min="3612" max="3612" width="8.1328125" style="23" customWidth="1"/>
    <col min="3613" max="3613" width="2.46484375" style="23" bestFit="1" customWidth="1"/>
    <col min="3614" max="3614" width="8.1328125" style="23" customWidth="1"/>
    <col min="3615" max="3615" width="2.46484375" style="23" bestFit="1" customWidth="1"/>
    <col min="3616" max="3616" width="8.1328125" style="23" customWidth="1"/>
    <col min="3617" max="3617" width="2.46484375" style="23" bestFit="1" customWidth="1"/>
    <col min="3618" max="3618" width="8.1328125" style="23" customWidth="1"/>
    <col min="3619" max="3619" width="2.46484375" style="23" bestFit="1" customWidth="1"/>
    <col min="3620" max="3620" width="8.1328125" style="23" customWidth="1"/>
    <col min="3621" max="3621" width="2.46484375" style="23" bestFit="1" customWidth="1"/>
    <col min="3622" max="3622" width="4.1328125" style="23" customWidth="1"/>
    <col min="3623" max="3628" width="3.53125" style="23" customWidth="1"/>
    <col min="3629" max="3629" width="3.86328125" style="23" customWidth="1"/>
    <col min="3630" max="3630" width="3.19921875" style="23" customWidth="1"/>
    <col min="3631" max="3631" width="4.1328125" style="23" customWidth="1"/>
    <col min="3632" max="3632" width="3.53125" style="23" customWidth="1"/>
    <col min="3633" max="3633" width="3.19921875" style="23" customWidth="1"/>
    <col min="3634" max="3635" width="3.53125" style="23" customWidth="1"/>
    <col min="3636" max="3636" width="3.19921875" style="23" customWidth="1"/>
    <col min="3637" max="3637" width="3.53125" style="23" customWidth="1"/>
    <col min="3638" max="3638" width="16.6640625" style="23" bestFit="1" customWidth="1"/>
    <col min="3639" max="3639" width="8.1328125" style="23" bestFit="1" customWidth="1"/>
    <col min="3640" max="3640" width="11.46484375" style="23" customWidth="1"/>
    <col min="3641" max="3844" width="11.46484375" style="23"/>
    <col min="3845" max="3845" width="6.46484375" style="23" customWidth="1"/>
    <col min="3846" max="3846" width="8.1328125" style="23" customWidth="1"/>
    <col min="3847" max="3847" width="2" style="23" bestFit="1" customWidth="1"/>
    <col min="3848" max="3848" width="8.1328125" style="23" customWidth="1"/>
    <col min="3849" max="3849" width="2" style="23" bestFit="1" customWidth="1"/>
    <col min="3850" max="3850" width="8.1328125" style="23" customWidth="1"/>
    <col min="3851" max="3851" width="2" style="23" bestFit="1" customWidth="1"/>
    <col min="3852" max="3852" width="8.1328125" style="23" customWidth="1"/>
    <col min="3853" max="3853" width="2" style="23" bestFit="1" customWidth="1"/>
    <col min="3854" max="3854" width="8.1328125" style="23" customWidth="1"/>
    <col min="3855" max="3855" width="2" style="23" bestFit="1" customWidth="1"/>
    <col min="3856" max="3856" width="8.1328125" style="23" customWidth="1"/>
    <col min="3857" max="3857" width="2" style="23" bestFit="1" customWidth="1"/>
    <col min="3858" max="3858" width="8.1328125" style="23" customWidth="1"/>
    <col min="3859" max="3859" width="2" style="23" bestFit="1" customWidth="1"/>
    <col min="3860" max="3860" width="8.1328125" style="23" customWidth="1"/>
    <col min="3861" max="3861" width="2" style="23" bestFit="1" customWidth="1"/>
    <col min="3862" max="3862" width="8.1328125" style="23" customWidth="1"/>
    <col min="3863" max="3863" width="2" style="23" bestFit="1" customWidth="1"/>
    <col min="3864" max="3864" width="8.1328125" style="23" customWidth="1"/>
    <col min="3865" max="3865" width="2.46484375" style="23" bestFit="1" customWidth="1"/>
    <col min="3866" max="3866" width="8.1328125" style="23" customWidth="1"/>
    <col min="3867" max="3867" width="2.46484375" style="23" bestFit="1" customWidth="1"/>
    <col min="3868" max="3868" width="8.1328125" style="23" customWidth="1"/>
    <col min="3869" max="3869" width="2.46484375" style="23" bestFit="1" customWidth="1"/>
    <col min="3870" max="3870" width="8.1328125" style="23" customWidth="1"/>
    <col min="3871" max="3871" width="2.46484375" style="23" bestFit="1" customWidth="1"/>
    <col min="3872" max="3872" width="8.1328125" style="23" customWidth="1"/>
    <col min="3873" max="3873" width="2.46484375" style="23" bestFit="1" customWidth="1"/>
    <col min="3874" max="3874" width="8.1328125" style="23" customWidth="1"/>
    <col min="3875" max="3875" width="2.46484375" style="23" bestFit="1" customWidth="1"/>
    <col min="3876" max="3876" width="8.1328125" style="23" customWidth="1"/>
    <col min="3877" max="3877" width="2.46484375" style="23" bestFit="1" customWidth="1"/>
    <col min="3878" max="3878" width="4.1328125" style="23" customWidth="1"/>
    <col min="3879" max="3884" width="3.53125" style="23" customWidth="1"/>
    <col min="3885" max="3885" width="3.86328125" style="23" customWidth="1"/>
    <col min="3886" max="3886" width="3.19921875" style="23" customWidth="1"/>
    <col min="3887" max="3887" width="4.1328125" style="23" customWidth="1"/>
    <col min="3888" max="3888" width="3.53125" style="23" customWidth="1"/>
    <col min="3889" max="3889" width="3.19921875" style="23" customWidth="1"/>
    <col min="3890" max="3891" width="3.53125" style="23" customWidth="1"/>
    <col min="3892" max="3892" width="3.19921875" style="23" customWidth="1"/>
    <col min="3893" max="3893" width="3.53125" style="23" customWidth="1"/>
    <col min="3894" max="3894" width="16.6640625" style="23" bestFit="1" customWidth="1"/>
    <col min="3895" max="3895" width="8.1328125" style="23" bestFit="1" customWidth="1"/>
    <col min="3896" max="3896" width="11.46484375" style="23" customWidth="1"/>
    <col min="3897" max="4100" width="11.46484375" style="23"/>
    <col min="4101" max="4101" width="6.46484375" style="23" customWidth="1"/>
    <col min="4102" max="4102" width="8.1328125" style="23" customWidth="1"/>
    <col min="4103" max="4103" width="2" style="23" bestFit="1" customWidth="1"/>
    <col min="4104" max="4104" width="8.1328125" style="23" customWidth="1"/>
    <col min="4105" max="4105" width="2" style="23" bestFit="1" customWidth="1"/>
    <col min="4106" max="4106" width="8.1328125" style="23" customWidth="1"/>
    <col min="4107" max="4107" width="2" style="23" bestFit="1" customWidth="1"/>
    <col min="4108" max="4108" width="8.1328125" style="23" customWidth="1"/>
    <col min="4109" max="4109" width="2" style="23" bestFit="1" customWidth="1"/>
    <col min="4110" max="4110" width="8.1328125" style="23" customWidth="1"/>
    <col min="4111" max="4111" width="2" style="23" bestFit="1" customWidth="1"/>
    <col min="4112" max="4112" width="8.1328125" style="23" customWidth="1"/>
    <col min="4113" max="4113" width="2" style="23" bestFit="1" customWidth="1"/>
    <col min="4114" max="4114" width="8.1328125" style="23" customWidth="1"/>
    <col min="4115" max="4115" width="2" style="23" bestFit="1" customWidth="1"/>
    <col min="4116" max="4116" width="8.1328125" style="23" customWidth="1"/>
    <col min="4117" max="4117" width="2" style="23" bestFit="1" customWidth="1"/>
    <col min="4118" max="4118" width="8.1328125" style="23" customWidth="1"/>
    <col min="4119" max="4119" width="2" style="23" bestFit="1" customWidth="1"/>
    <col min="4120" max="4120" width="8.1328125" style="23" customWidth="1"/>
    <col min="4121" max="4121" width="2.46484375" style="23" bestFit="1" customWidth="1"/>
    <col min="4122" max="4122" width="8.1328125" style="23" customWidth="1"/>
    <col min="4123" max="4123" width="2.46484375" style="23" bestFit="1" customWidth="1"/>
    <col min="4124" max="4124" width="8.1328125" style="23" customWidth="1"/>
    <col min="4125" max="4125" width="2.46484375" style="23" bestFit="1" customWidth="1"/>
    <col min="4126" max="4126" width="8.1328125" style="23" customWidth="1"/>
    <col min="4127" max="4127" width="2.46484375" style="23" bestFit="1" customWidth="1"/>
    <col min="4128" max="4128" width="8.1328125" style="23" customWidth="1"/>
    <col min="4129" max="4129" width="2.46484375" style="23" bestFit="1" customWidth="1"/>
    <col min="4130" max="4130" width="8.1328125" style="23" customWidth="1"/>
    <col min="4131" max="4131" width="2.46484375" style="23" bestFit="1" customWidth="1"/>
    <col min="4132" max="4132" width="8.1328125" style="23" customWidth="1"/>
    <col min="4133" max="4133" width="2.46484375" style="23" bestFit="1" customWidth="1"/>
    <col min="4134" max="4134" width="4.1328125" style="23" customWidth="1"/>
    <col min="4135" max="4140" width="3.53125" style="23" customWidth="1"/>
    <col min="4141" max="4141" width="3.86328125" style="23" customWidth="1"/>
    <col min="4142" max="4142" width="3.19921875" style="23" customWidth="1"/>
    <col min="4143" max="4143" width="4.1328125" style="23" customWidth="1"/>
    <col min="4144" max="4144" width="3.53125" style="23" customWidth="1"/>
    <col min="4145" max="4145" width="3.19921875" style="23" customWidth="1"/>
    <col min="4146" max="4147" width="3.53125" style="23" customWidth="1"/>
    <col min="4148" max="4148" width="3.19921875" style="23" customWidth="1"/>
    <col min="4149" max="4149" width="3.53125" style="23" customWidth="1"/>
    <col min="4150" max="4150" width="16.6640625" style="23" bestFit="1" customWidth="1"/>
    <col min="4151" max="4151" width="8.1328125" style="23" bestFit="1" customWidth="1"/>
    <col min="4152" max="4152" width="11.46484375" style="23" customWidth="1"/>
    <col min="4153" max="4356" width="11.46484375" style="23"/>
    <col min="4357" max="4357" width="6.46484375" style="23" customWidth="1"/>
    <col min="4358" max="4358" width="8.1328125" style="23" customWidth="1"/>
    <col min="4359" max="4359" width="2" style="23" bestFit="1" customWidth="1"/>
    <col min="4360" max="4360" width="8.1328125" style="23" customWidth="1"/>
    <col min="4361" max="4361" width="2" style="23" bestFit="1" customWidth="1"/>
    <col min="4362" max="4362" width="8.1328125" style="23" customWidth="1"/>
    <col min="4363" max="4363" width="2" style="23" bestFit="1" customWidth="1"/>
    <col min="4364" max="4364" width="8.1328125" style="23" customWidth="1"/>
    <col min="4365" max="4365" width="2" style="23" bestFit="1" customWidth="1"/>
    <col min="4366" max="4366" width="8.1328125" style="23" customWidth="1"/>
    <col min="4367" max="4367" width="2" style="23" bestFit="1" customWidth="1"/>
    <col min="4368" max="4368" width="8.1328125" style="23" customWidth="1"/>
    <col min="4369" max="4369" width="2" style="23" bestFit="1" customWidth="1"/>
    <col min="4370" max="4370" width="8.1328125" style="23" customWidth="1"/>
    <col min="4371" max="4371" width="2" style="23" bestFit="1" customWidth="1"/>
    <col min="4372" max="4372" width="8.1328125" style="23" customWidth="1"/>
    <col min="4373" max="4373" width="2" style="23" bestFit="1" customWidth="1"/>
    <col min="4374" max="4374" width="8.1328125" style="23" customWidth="1"/>
    <col min="4375" max="4375" width="2" style="23" bestFit="1" customWidth="1"/>
    <col min="4376" max="4376" width="8.1328125" style="23" customWidth="1"/>
    <col min="4377" max="4377" width="2.46484375" style="23" bestFit="1" customWidth="1"/>
    <col min="4378" max="4378" width="8.1328125" style="23" customWidth="1"/>
    <col min="4379" max="4379" width="2.46484375" style="23" bestFit="1" customWidth="1"/>
    <col min="4380" max="4380" width="8.1328125" style="23" customWidth="1"/>
    <col min="4381" max="4381" width="2.46484375" style="23" bestFit="1" customWidth="1"/>
    <col min="4382" max="4382" width="8.1328125" style="23" customWidth="1"/>
    <col min="4383" max="4383" width="2.46484375" style="23" bestFit="1" customWidth="1"/>
    <col min="4384" max="4384" width="8.1328125" style="23" customWidth="1"/>
    <col min="4385" max="4385" width="2.46484375" style="23" bestFit="1" customWidth="1"/>
    <col min="4386" max="4386" width="8.1328125" style="23" customWidth="1"/>
    <col min="4387" max="4387" width="2.46484375" style="23" bestFit="1" customWidth="1"/>
    <col min="4388" max="4388" width="8.1328125" style="23" customWidth="1"/>
    <col min="4389" max="4389" width="2.46484375" style="23" bestFit="1" customWidth="1"/>
    <col min="4390" max="4390" width="4.1328125" style="23" customWidth="1"/>
    <col min="4391" max="4396" width="3.53125" style="23" customWidth="1"/>
    <col min="4397" max="4397" width="3.86328125" style="23" customWidth="1"/>
    <col min="4398" max="4398" width="3.19921875" style="23" customWidth="1"/>
    <col min="4399" max="4399" width="4.1328125" style="23" customWidth="1"/>
    <col min="4400" max="4400" width="3.53125" style="23" customWidth="1"/>
    <col min="4401" max="4401" width="3.19921875" style="23" customWidth="1"/>
    <col min="4402" max="4403" width="3.53125" style="23" customWidth="1"/>
    <col min="4404" max="4404" width="3.19921875" style="23" customWidth="1"/>
    <col min="4405" max="4405" width="3.53125" style="23" customWidth="1"/>
    <col min="4406" max="4406" width="16.6640625" style="23" bestFit="1" customWidth="1"/>
    <col min="4407" max="4407" width="8.1328125" style="23" bestFit="1" customWidth="1"/>
    <col min="4408" max="4408" width="11.46484375" style="23" customWidth="1"/>
    <col min="4409" max="4612" width="11.46484375" style="23"/>
    <col min="4613" max="4613" width="6.46484375" style="23" customWidth="1"/>
    <col min="4614" max="4614" width="8.1328125" style="23" customWidth="1"/>
    <col min="4615" max="4615" width="2" style="23" bestFit="1" customWidth="1"/>
    <col min="4616" max="4616" width="8.1328125" style="23" customWidth="1"/>
    <col min="4617" max="4617" width="2" style="23" bestFit="1" customWidth="1"/>
    <col min="4618" max="4618" width="8.1328125" style="23" customWidth="1"/>
    <col min="4619" max="4619" width="2" style="23" bestFit="1" customWidth="1"/>
    <col min="4620" max="4620" width="8.1328125" style="23" customWidth="1"/>
    <col min="4621" max="4621" width="2" style="23" bestFit="1" customWidth="1"/>
    <col min="4622" max="4622" width="8.1328125" style="23" customWidth="1"/>
    <col min="4623" max="4623" width="2" style="23" bestFit="1" customWidth="1"/>
    <col min="4624" max="4624" width="8.1328125" style="23" customWidth="1"/>
    <col min="4625" max="4625" width="2" style="23" bestFit="1" customWidth="1"/>
    <col min="4626" max="4626" width="8.1328125" style="23" customWidth="1"/>
    <col min="4627" max="4627" width="2" style="23" bestFit="1" customWidth="1"/>
    <col min="4628" max="4628" width="8.1328125" style="23" customWidth="1"/>
    <col min="4629" max="4629" width="2" style="23" bestFit="1" customWidth="1"/>
    <col min="4630" max="4630" width="8.1328125" style="23" customWidth="1"/>
    <col min="4631" max="4631" width="2" style="23" bestFit="1" customWidth="1"/>
    <col min="4632" max="4632" width="8.1328125" style="23" customWidth="1"/>
    <col min="4633" max="4633" width="2.46484375" style="23" bestFit="1" customWidth="1"/>
    <col min="4634" max="4634" width="8.1328125" style="23" customWidth="1"/>
    <col min="4635" max="4635" width="2.46484375" style="23" bestFit="1" customWidth="1"/>
    <col min="4636" max="4636" width="8.1328125" style="23" customWidth="1"/>
    <col min="4637" max="4637" width="2.46484375" style="23" bestFit="1" customWidth="1"/>
    <col min="4638" max="4638" width="8.1328125" style="23" customWidth="1"/>
    <col min="4639" max="4639" width="2.46484375" style="23" bestFit="1" customWidth="1"/>
    <col min="4640" max="4640" width="8.1328125" style="23" customWidth="1"/>
    <col min="4641" max="4641" width="2.46484375" style="23" bestFit="1" customWidth="1"/>
    <col min="4642" max="4642" width="8.1328125" style="23" customWidth="1"/>
    <col min="4643" max="4643" width="2.46484375" style="23" bestFit="1" customWidth="1"/>
    <col min="4644" max="4644" width="8.1328125" style="23" customWidth="1"/>
    <col min="4645" max="4645" width="2.46484375" style="23" bestFit="1" customWidth="1"/>
    <col min="4646" max="4646" width="4.1328125" style="23" customWidth="1"/>
    <col min="4647" max="4652" width="3.53125" style="23" customWidth="1"/>
    <col min="4653" max="4653" width="3.86328125" style="23" customWidth="1"/>
    <col min="4654" max="4654" width="3.19921875" style="23" customWidth="1"/>
    <col min="4655" max="4655" width="4.1328125" style="23" customWidth="1"/>
    <col min="4656" max="4656" width="3.53125" style="23" customWidth="1"/>
    <col min="4657" max="4657" width="3.19921875" style="23" customWidth="1"/>
    <col min="4658" max="4659" width="3.53125" style="23" customWidth="1"/>
    <col min="4660" max="4660" width="3.19921875" style="23" customWidth="1"/>
    <col min="4661" max="4661" width="3.53125" style="23" customWidth="1"/>
    <col min="4662" max="4662" width="16.6640625" style="23" bestFit="1" customWidth="1"/>
    <col min="4663" max="4663" width="8.1328125" style="23" bestFit="1" customWidth="1"/>
    <col min="4664" max="4664" width="11.46484375" style="23" customWidth="1"/>
    <col min="4665" max="4868" width="11.46484375" style="23"/>
    <col min="4869" max="4869" width="6.46484375" style="23" customWidth="1"/>
    <col min="4870" max="4870" width="8.1328125" style="23" customWidth="1"/>
    <col min="4871" max="4871" width="2" style="23" bestFit="1" customWidth="1"/>
    <col min="4872" max="4872" width="8.1328125" style="23" customWidth="1"/>
    <col min="4873" max="4873" width="2" style="23" bestFit="1" customWidth="1"/>
    <col min="4874" max="4874" width="8.1328125" style="23" customWidth="1"/>
    <col min="4875" max="4875" width="2" style="23" bestFit="1" customWidth="1"/>
    <col min="4876" max="4876" width="8.1328125" style="23" customWidth="1"/>
    <col min="4877" max="4877" width="2" style="23" bestFit="1" customWidth="1"/>
    <col min="4878" max="4878" width="8.1328125" style="23" customWidth="1"/>
    <col min="4879" max="4879" width="2" style="23" bestFit="1" customWidth="1"/>
    <col min="4880" max="4880" width="8.1328125" style="23" customWidth="1"/>
    <col min="4881" max="4881" width="2" style="23" bestFit="1" customWidth="1"/>
    <col min="4882" max="4882" width="8.1328125" style="23" customWidth="1"/>
    <col min="4883" max="4883" width="2" style="23" bestFit="1" customWidth="1"/>
    <col min="4884" max="4884" width="8.1328125" style="23" customWidth="1"/>
    <col min="4885" max="4885" width="2" style="23" bestFit="1" customWidth="1"/>
    <col min="4886" max="4886" width="8.1328125" style="23" customWidth="1"/>
    <col min="4887" max="4887" width="2" style="23" bestFit="1" customWidth="1"/>
    <col min="4888" max="4888" width="8.1328125" style="23" customWidth="1"/>
    <col min="4889" max="4889" width="2.46484375" style="23" bestFit="1" customWidth="1"/>
    <col min="4890" max="4890" width="8.1328125" style="23" customWidth="1"/>
    <col min="4891" max="4891" width="2.46484375" style="23" bestFit="1" customWidth="1"/>
    <col min="4892" max="4892" width="8.1328125" style="23" customWidth="1"/>
    <col min="4893" max="4893" width="2.46484375" style="23" bestFit="1" customWidth="1"/>
    <col min="4894" max="4894" width="8.1328125" style="23" customWidth="1"/>
    <col min="4895" max="4895" width="2.46484375" style="23" bestFit="1" customWidth="1"/>
    <col min="4896" max="4896" width="8.1328125" style="23" customWidth="1"/>
    <col min="4897" max="4897" width="2.46484375" style="23" bestFit="1" customWidth="1"/>
    <col min="4898" max="4898" width="8.1328125" style="23" customWidth="1"/>
    <col min="4899" max="4899" width="2.46484375" style="23" bestFit="1" customWidth="1"/>
    <col min="4900" max="4900" width="8.1328125" style="23" customWidth="1"/>
    <col min="4901" max="4901" width="2.46484375" style="23" bestFit="1" customWidth="1"/>
    <col min="4902" max="4902" width="4.1328125" style="23" customWidth="1"/>
    <col min="4903" max="4908" width="3.53125" style="23" customWidth="1"/>
    <col min="4909" max="4909" width="3.86328125" style="23" customWidth="1"/>
    <col min="4910" max="4910" width="3.19921875" style="23" customWidth="1"/>
    <col min="4911" max="4911" width="4.1328125" style="23" customWidth="1"/>
    <col min="4912" max="4912" width="3.53125" style="23" customWidth="1"/>
    <col min="4913" max="4913" width="3.19921875" style="23" customWidth="1"/>
    <col min="4914" max="4915" width="3.53125" style="23" customWidth="1"/>
    <col min="4916" max="4916" width="3.19921875" style="23" customWidth="1"/>
    <col min="4917" max="4917" width="3.53125" style="23" customWidth="1"/>
    <col min="4918" max="4918" width="16.6640625" style="23" bestFit="1" customWidth="1"/>
    <col min="4919" max="4919" width="8.1328125" style="23" bestFit="1" customWidth="1"/>
    <col min="4920" max="4920" width="11.46484375" style="23" customWidth="1"/>
    <col min="4921" max="5124" width="11.46484375" style="23"/>
    <col min="5125" max="5125" width="6.46484375" style="23" customWidth="1"/>
    <col min="5126" max="5126" width="8.1328125" style="23" customWidth="1"/>
    <col min="5127" max="5127" width="2" style="23" bestFit="1" customWidth="1"/>
    <col min="5128" max="5128" width="8.1328125" style="23" customWidth="1"/>
    <col min="5129" max="5129" width="2" style="23" bestFit="1" customWidth="1"/>
    <col min="5130" max="5130" width="8.1328125" style="23" customWidth="1"/>
    <col min="5131" max="5131" width="2" style="23" bestFit="1" customWidth="1"/>
    <col min="5132" max="5132" width="8.1328125" style="23" customWidth="1"/>
    <col min="5133" max="5133" width="2" style="23" bestFit="1" customWidth="1"/>
    <col min="5134" max="5134" width="8.1328125" style="23" customWidth="1"/>
    <col min="5135" max="5135" width="2" style="23" bestFit="1" customWidth="1"/>
    <col min="5136" max="5136" width="8.1328125" style="23" customWidth="1"/>
    <col min="5137" max="5137" width="2" style="23" bestFit="1" customWidth="1"/>
    <col min="5138" max="5138" width="8.1328125" style="23" customWidth="1"/>
    <col min="5139" max="5139" width="2" style="23" bestFit="1" customWidth="1"/>
    <col min="5140" max="5140" width="8.1328125" style="23" customWidth="1"/>
    <col min="5141" max="5141" width="2" style="23" bestFit="1" customWidth="1"/>
    <col min="5142" max="5142" width="8.1328125" style="23" customWidth="1"/>
    <col min="5143" max="5143" width="2" style="23" bestFit="1" customWidth="1"/>
    <col min="5144" max="5144" width="8.1328125" style="23" customWidth="1"/>
    <col min="5145" max="5145" width="2.46484375" style="23" bestFit="1" customWidth="1"/>
    <col min="5146" max="5146" width="8.1328125" style="23" customWidth="1"/>
    <col min="5147" max="5147" width="2.46484375" style="23" bestFit="1" customWidth="1"/>
    <col min="5148" max="5148" width="8.1328125" style="23" customWidth="1"/>
    <col min="5149" max="5149" width="2.46484375" style="23" bestFit="1" customWidth="1"/>
    <col min="5150" max="5150" width="8.1328125" style="23" customWidth="1"/>
    <col min="5151" max="5151" width="2.46484375" style="23" bestFit="1" customWidth="1"/>
    <col min="5152" max="5152" width="8.1328125" style="23" customWidth="1"/>
    <col min="5153" max="5153" width="2.46484375" style="23" bestFit="1" customWidth="1"/>
    <col min="5154" max="5154" width="8.1328125" style="23" customWidth="1"/>
    <col min="5155" max="5155" width="2.46484375" style="23" bestFit="1" customWidth="1"/>
    <col min="5156" max="5156" width="8.1328125" style="23" customWidth="1"/>
    <col min="5157" max="5157" width="2.46484375" style="23" bestFit="1" customWidth="1"/>
    <col min="5158" max="5158" width="4.1328125" style="23" customWidth="1"/>
    <col min="5159" max="5164" width="3.53125" style="23" customWidth="1"/>
    <col min="5165" max="5165" width="3.86328125" style="23" customWidth="1"/>
    <col min="5166" max="5166" width="3.19921875" style="23" customWidth="1"/>
    <col min="5167" max="5167" width="4.1328125" style="23" customWidth="1"/>
    <col min="5168" max="5168" width="3.53125" style="23" customWidth="1"/>
    <col min="5169" max="5169" width="3.19921875" style="23" customWidth="1"/>
    <col min="5170" max="5171" width="3.53125" style="23" customWidth="1"/>
    <col min="5172" max="5172" width="3.19921875" style="23" customWidth="1"/>
    <col min="5173" max="5173" width="3.53125" style="23" customWidth="1"/>
    <col min="5174" max="5174" width="16.6640625" style="23" bestFit="1" customWidth="1"/>
    <col min="5175" max="5175" width="8.1328125" style="23" bestFit="1" customWidth="1"/>
    <col min="5176" max="5176" width="11.46484375" style="23" customWidth="1"/>
    <col min="5177" max="5380" width="11.46484375" style="23"/>
    <col min="5381" max="5381" width="6.46484375" style="23" customWidth="1"/>
    <col min="5382" max="5382" width="8.1328125" style="23" customWidth="1"/>
    <col min="5383" max="5383" width="2" style="23" bestFit="1" customWidth="1"/>
    <col min="5384" max="5384" width="8.1328125" style="23" customWidth="1"/>
    <col min="5385" max="5385" width="2" style="23" bestFit="1" customWidth="1"/>
    <col min="5386" max="5386" width="8.1328125" style="23" customWidth="1"/>
    <col min="5387" max="5387" width="2" style="23" bestFit="1" customWidth="1"/>
    <col min="5388" max="5388" width="8.1328125" style="23" customWidth="1"/>
    <col min="5389" max="5389" width="2" style="23" bestFit="1" customWidth="1"/>
    <col min="5390" max="5390" width="8.1328125" style="23" customWidth="1"/>
    <col min="5391" max="5391" width="2" style="23" bestFit="1" customWidth="1"/>
    <col min="5392" max="5392" width="8.1328125" style="23" customWidth="1"/>
    <col min="5393" max="5393" width="2" style="23" bestFit="1" customWidth="1"/>
    <col min="5394" max="5394" width="8.1328125" style="23" customWidth="1"/>
    <col min="5395" max="5395" width="2" style="23" bestFit="1" customWidth="1"/>
    <col min="5396" max="5396" width="8.1328125" style="23" customWidth="1"/>
    <col min="5397" max="5397" width="2" style="23" bestFit="1" customWidth="1"/>
    <col min="5398" max="5398" width="8.1328125" style="23" customWidth="1"/>
    <col min="5399" max="5399" width="2" style="23" bestFit="1" customWidth="1"/>
    <col min="5400" max="5400" width="8.1328125" style="23" customWidth="1"/>
    <col min="5401" max="5401" width="2.46484375" style="23" bestFit="1" customWidth="1"/>
    <col min="5402" max="5402" width="8.1328125" style="23" customWidth="1"/>
    <col min="5403" max="5403" width="2.46484375" style="23" bestFit="1" customWidth="1"/>
    <col min="5404" max="5404" width="8.1328125" style="23" customWidth="1"/>
    <col min="5405" max="5405" width="2.46484375" style="23" bestFit="1" customWidth="1"/>
    <col min="5406" max="5406" width="8.1328125" style="23" customWidth="1"/>
    <col min="5407" max="5407" width="2.46484375" style="23" bestFit="1" customWidth="1"/>
    <col min="5408" max="5408" width="8.1328125" style="23" customWidth="1"/>
    <col min="5409" max="5409" width="2.46484375" style="23" bestFit="1" customWidth="1"/>
    <col min="5410" max="5410" width="8.1328125" style="23" customWidth="1"/>
    <col min="5411" max="5411" width="2.46484375" style="23" bestFit="1" customWidth="1"/>
    <col min="5412" max="5412" width="8.1328125" style="23" customWidth="1"/>
    <col min="5413" max="5413" width="2.46484375" style="23" bestFit="1" customWidth="1"/>
    <col min="5414" max="5414" width="4.1328125" style="23" customWidth="1"/>
    <col min="5415" max="5420" width="3.53125" style="23" customWidth="1"/>
    <col min="5421" max="5421" width="3.86328125" style="23" customWidth="1"/>
    <col min="5422" max="5422" width="3.19921875" style="23" customWidth="1"/>
    <col min="5423" max="5423" width="4.1328125" style="23" customWidth="1"/>
    <col min="5424" max="5424" width="3.53125" style="23" customWidth="1"/>
    <col min="5425" max="5425" width="3.19921875" style="23" customWidth="1"/>
    <col min="5426" max="5427" width="3.53125" style="23" customWidth="1"/>
    <col min="5428" max="5428" width="3.19921875" style="23" customWidth="1"/>
    <col min="5429" max="5429" width="3.53125" style="23" customWidth="1"/>
    <col min="5430" max="5430" width="16.6640625" style="23" bestFit="1" customWidth="1"/>
    <col min="5431" max="5431" width="8.1328125" style="23" bestFit="1" customWidth="1"/>
    <col min="5432" max="5432" width="11.46484375" style="23" customWidth="1"/>
    <col min="5433" max="5636" width="11.46484375" style="23"/>
    <col min="5637" max="5637" width="6.46484375" style="23" customWidth="1"/>
    <col min="5638" max="5638" width="8.1328125" style="23" customWidth="1"/>
    <col min="5639" max="5639" width="2" style="23" bestFit="1" customWidth="1"/>
    <col min="5640" max="5640" width="8.1328125" style="23" customWidth="1"/>
    <col min="5641" max="5641" width="2" style="23" bestFit="1" customWidth="1"/>
    <col min="5642" max="5642" width="8.1328125" style="23" customWidth="1"/>
    <col min="5643" max="5643" width="2" style="23" bestFit="1" customWidth="1"/>
    <col min="5644" max="5644" width="8.1328125" style="23" customWidth="1"/>
    <col min="5645" max="5645" width="2" style="23" bestFit="1" customWidth="1"/>
    <col min="5646" max="5646" width="8.1328125" style="23" customWidth="1"/>
    <col min="5647" max="5647" width="2" style="23" bestFit="1" customWidth="1"/>
    <col min="5648" max="5648" width="8.1328125" style="23" customWidth="1"/>
    <col min="5649" max="5649" width="2" style="23" bestFit="1" customWidth="1"/>
    <col min="5650" max="5650" width="8.1328125" style="23" customWidth="1"/>
    <col min="5651" max="5651" width="2" style="23" bestFit="1" customWidth="1"/>
    <col min="5652" max="5652" width="8.1328125" style="23" customWidth="1"/>
    <col min="5653" max="5653" width="2" style="23" bestFit="1" customWidth="1"/>
    <col min="5654" max="5654" width="8.1328125" style="23" customWidth="1"/>
    <col min="5655" max="5655" width="2" style="23" bestFit="1" customWidth="1"/>
    <col min="5656" max="5656" width="8.1328125" style="23" customWidth="1"/>
    <col min="5657" max="5657" width="2.46484375" style="23" bestFit="1" customWidth="1"/>
    <col min="5658" max="5658" width="8.1328125" style="23" customWidth="1"/>
    <col min="5659" max="5659" width="2.46484375" style="23" bestFit="1" customWidth="1"/>
    <col min="5660" max="5660" width="8.1328125" style="23" customWidth="1"/>
    <col min="5661" max="5661" width="2.46484375" style="23" bestFit="1" customWidth="1"/>
    <col min="5662" max="5662" width="8.1328125" style="23" customWidth="1"/>
    <col min="5663" max="5663" width="2.46484375" style="23" bestFit="1" customWidth="1"/>
    <col min="5664" max="5664" width="8.1328125" style="23" customWidth="1"/>
    <col min="5665" max="5665" width="2.46484375" style="23" bestFit="1" customWidth="1"/>
    <col min="5666" max="5666" width="8.1328125" style="23" customWidth="1"/>
    <col min="5667" max="5667" width="2.46484375" style="23" bestFit="1" customWidth="1"/>
    <col min="5668" max="5668" width="8.1328125" style="23" customWidth="1"/>
    <col min="5669" max="5669" width="2.46484375" style="23" bestFit="1" customWidth="1"/>
    <col min="5670" max="5670" width="4.1328125" style="23" customWidth="1"/>
    <col min="5671" max="5676" width="3.53125" style="23" customWidth="1"/>
    <col min="5677" max="5677" width="3.86328125" style="23" customWidth="1"/>
    <col min="5678" max="5678" width="3.19921875" style="23" customWidth="1"/>
    <col min="5679" max="5679" width="4.1328125" style="23" customWidth="1"/>
    <col min="5680" max="5680" width="3.53125" style="23" customWidth="1"/>
    <col min="5681" max="5681" width="3.19921875" style="23" customWidth="1"/>
    <col min="5682" max="5683" width="3.53125" style="23" customWidth="1"/>
    <col min="5684" max="5684" width="3.19921875" style="23" customWidth="1"/>
    <col min="5685" max="5685" width="3.53125" style="23" customWidth="1"/>
    <col min="5686" max="5686" width="16.6640625" style="23" bestFit="1" customWidth="1"/>
    <col min="5687" max="5687" width="8.1328125" style="23" bestFit="1" customWidth="1"/>
    <col min="5688" max="5688" width="11.46484375" style="23" customWidth="1"/>
    <col min="5689" max="5892" width="11.46484375" style="23"/>
    <col min="5893" max="5893" width="6.46484375" style="23" customWidth="1"/>
    <col min="5894" max="5894" width="8.1328125" style="23" customWidth="1"/>
    <col min="5895" max="5895" width="2" style="23" bestFit="1" customWidth="1"/>
    <col min="5896" max="5896" width="8.1328125" style="23" customWidth="1"/>
    <col min="5897" max="5897" width="2" style="23" bestFit="1" customWidth="1"/>
    <col min="5898" max="5898" width="8.1328125" style="23" customWidth="1"/>
    <col min="5899" max="5899" width="2" style="23" bestFit="1" customWidth="1"/>
    <col min="5900" max="5900" width="8.1328125" style="23" customWidth="1"/>
    <col min="5901" max="5901" width="2" style="23" bestFit="1" customWidth="1"/>
    <col min="5902" max="5902" width="8.1328125" style="23" customWidth="1"/>
    <col min="5903" max="5903" width="2" style="23" bestFit="1" customWidth="1"/>
    <col min="5904" max="5904" width="8.1328125" style="23" customWidth="1"/>
    <col min="5905" max="5905" width="2" style="23" bestFit="1" customWidth="1"/>
    <col min="5906" max="5906" width="8.1328125" style="23" customWidth="1"/>
    <col min="5907" max="5907" width="2" style="23" bestFit="1" customWidth="1"/>
    <col min="5908" max="5908" width="8.1328125" style="23" customWidth="1"/>
    <col min="5909" max="5909" width="2" style="23" bestFit="1" customWidth="1"/>
    <col min="5910" max="5910" width="8.1328125" style="23" customWidth="1"/>
    <col min="5911" max="5911" width="2" style="23" bestFit="1" customWidth="1"/>
    <col min="5912" max="5912" width="8.1328125" style="23" customWidth="1"/>
    <col min="5913" max="5913" width="2.46484375" style="23" bestFit="1" customWidth="1"/>
    <col min="5914" max="5914" width="8.1328125" style="23" customWidth="1"/>
    <col min="5915" max="5915" width="2.46484375" style="23" bestFit="1" customWidth="1"/>
    <col min="5916" max="5916" width="8.1328125" style="23" customWidth="1"/>
    <col min="5917" max="5917" width="2.46484375" style="23" bestFit="1" customWidth="1"/>
    <col min="5918" max="5918" width="8.1328125" style="23" customWidth="1"/>
    <col min="5919" max="5919" width="2.46484375" style="23" bestFit="1" customWidth="1"/>
    <col min="5920" max="5920" width="8.1328125" style="23" customWidth="1"/>
    <col min="5921" max="5921" width="2.46484375" style="23" bestFit="1" customWidth="1"/>
    <col min="5922" max="5922" width="8.1328125" style="23" customWidth="1"/>
    <col min="5923" max="5923" width="2.46484375" style="23" bestFit="1" customWidth="1"/>
    <col min="5924" max="5924" width="8.1328125" style="23" customWidth="1"/>
    <col min="5925" max="5925" width="2.46484375" style="23" bestFit="1" customWidth="1"/>
    <col min="5926" max="5926" width="4.1328125" style="23" customWidth="1"/>
    <col min="5927" max="5932" width="3.53125" style="23" customWidth="1"/>
    <col min="5933" max="5933" width="3.86328125" style="23" customWidth="1"/>
    <col min="5934" max="5934" width="3.19921875" style="23" customWidth="1"/>
    <col min="5935" max="5935" width="4.1328125" style="23" customWidth="1"/>
    <col min="5936" max="5936" width="3.53125" style="23" customWidth="1"/>
    <col min="5937" max="5937" width="3.19921875" style="23" customWidth="1"/>
    <col min="5938" max="5939" width="3.53125" style="23" customWidth="1"/>
    <col min="5940" max="5940" width="3.19921875" style="23" customWidth="1"/>
    <col min="5941" max="5941" width="3.53125" style="23" customWidth="1"/>
    <col min="5942" max="5942" width="16.6640625" style="23" bestFit="1" customWidth="1"/>
    <col min="5943" max="5943" width="8.1328125" style="23" bestFit="1" customWidth="1"/>
    <col min="5944" max="5944" width="11.46484375" style="23" customWidth="1"/>
    <col min="5945" max="6148" width="11.46484375" style="23"/>
    <col min="6149" max="6149" width="6.46484375" style="23" customWidth="1"/>
    <col min="6150" max="6150" width="8.1328125" style="23" customWidth="1"/>
    <col min="6151" max="6151" width="2" style="23" bestFit="1" customWidth="1"/>
    <col min="6152" max="6152" width="8.1328125" style="23" customWidth="1"/>
    <col min="6153" max="6153" width="2" style="23" bestFit="1" customWidth="1"/>
    <col min="6154" max="6154" width="8.1328125" style="23" customWidth="1"/>
    <col min="6155" max="6155" width="2" style="23" bestFit="1" customWidth="1"/>
    <col min="6156" max="6156" width="8.1328125" style="23" customWidth="1"/>
    <col min="6157" max="6157" width="2" style="23" bestFit="1" customWidth="1"/>
    <col min="6158" max="6158" width="8.1328125" style="23" customWidth="1"/>
    <col min="6159" max="6159" width="2" style="23" bestFit="1" customWidth="1"/>
    <col min="6160" max="6160" width="8.1328125" style="23" customWidth="1"/>
    <col min="6161" max="6161" width="2" style="23" bestFit="1" customWidth="1"/>
    <col min="6162" max="6162" width="8.1328125" style="23" customWidth="1"/>
    <col min="6163" max="6163" width="2" style="23" bestFit="1" customWidth="1"/>
    <col min="6164" max="6164" width="8.1328125" style="23" customWidth="1"/>
    <col min="6165" max="6165" width="2" style="23" bestFit="1" customWidth="1"/>
    <col min="6166" max="6166" width="8.1328125" style="23" customWidth="1"/>
    <col min="6167" max="6167" width="2" style="23" bestFit="1" customWidth="1"/>
    <col min="6168" max="6168" width="8.1328125" style="23" customWidth="1"/>
    <col min="6169" max="6169" width="2.46484375" style="23" bestFit="1" customWidth="1"/>
    <col min="6170" max="6170" width="8.1328125" style="23" customWidth="1"/>
    <col min="6171" max="6171" width="2.46484375" style="23" bestFit="1" customWidth="1"/>
    <col min="6172" max="6172" width="8.1328125" style="23" customWidth="1"/>
    <col min="6173" max="6173" width="2.46484375" style="23" bestFit="1" customWidth="1"/>
    <col min="6174" max="6174" width="8.1328125" style="23" customWidth="1"/>
    <col min="6175" max="6175" width="2.46484375" style="23" bestFit="1" customWidth="1"/>
    <col min="6176" max="6176" width="8.1328125" style="23" customWidth="1"/>
    <col min="6177" max="6177" width="2.46484375" style="23" bestFit="1" customWidth="1"/>
    <col min="6178" max="6178" width="8.1328125" style="23" customWidth="1"/>
    <col min="6179" max="6179" width="2.46484375" style="23" bestFit="1" customWidth="1"/>
    <col min="6180" max="6180" width="8.1328125" style="23" customWidth="1"/>
    <col min="6181" max="6181" width="2.46484375" style="23" bestFit="1" customWidth="1"/>
    <col min="6182" max="6182" width="4.1328125" style="23" customWidth="1"/>
    <col min="6183" max="6188" width="3.53125" style="23" customWidth="1"/>
    <col min="6189" max="6189" width="3.86328125" style="23" customWidth="1"/>
    <col min="6190" max="6190" width="3.19921875" style="23" customWidth="1"/>
    <col min="6191" max="6191" width="4.1328125" style="23" customWidth="1"/>
    <col min="6192" max="6192" width="3.53125" style="23" customWidth="1"/>
    <col min="6193" max="6193" width="3.19921875" style="23" customWidth="1"/>
    <col min="6194" max="6195" width="3.53125" style="23" customWidth="1"/>
    <col min="6196" max="6196" width="3.19921875" style="23" customWidth="1"/>
    <col min="6197" max="6197" width="3.53125" style="23" customWidth="1"/>
    <col min="6198" max="6198" width="16.6640625" style="23" bestFit="1" customWidth="1"/>
    <col min="6199" max="6199" width="8.1328125" style="23" bestFit="1" customWidth="1"/>
    <col min="6200" max="6200" width="11.46484375" style="23" customWidth="1"/>
    <col min="6201" max="6404" width="11.46484375" style="23"/>
    <col min="6405" max="6405" width="6.46484375" style="23" customWidth="1"/>
    <col min="6406" max="6406" width="8.1328125" style="23" customWidth="1"/>
    <col min="6407" max="6407" width="2" style="23" bestFit="1" customWidth="1"/>
    <col min="6408" max="6408" width="8.1328125" style="23" customWidth="1"/>
    <col min="6409" max="6409" width="2" style="23" bestFit="1" customWidth="1"/>
    <col min="6410" max="6410" width="8.1328125" style="23" customWidth="1"/>
    <col min="6411" max="6411" width="2" style="23" bestFit="1" customWidth="1"/>
    <col min="6412" max="6412" width="8.1328125" style="23" customWidth="1"/>
    <col min="6413" max="6413" width="2" style="23" bestFit="1" customWidth="1"/>
    <col min="6414" max="6414" width="8.1328125" style="23" customWidth="1"/>
    <col min="6415" max="6415" width="2" style="23" bestFit="1" customWidth="1"/>
    <col min="6416" max="6416" width="8.1328125" style="23" customWidth="1"/>
    <col min="6417" max="6417" width="2" style="23" bestFit="1" customWidth="1"/>
    <col min="6418" max="6418" width="8.1328125" style="23" customWidth="1"/>
    <col min="6419" max="6419" width="2" style="23" bestFit="1" customWidth="1"/>
    <col min="6420" max="6420" width="8.1328125" style="23" customWidth="1"/>
    <col min="6421" max="6421" width="2" style="23" bestFit="1" customWidth="1"/>
    <col min="6422" max="6422" width="8.1328125" style="23" customWidth="1"/>
    <col min="6423" max="6423" width="2" style="23" bestFit="1" customWidth="1"/>
    <col min="6424" max="6424" width="8.1328125" style="23" customWidth="1"/>
    <col min="6425" max="6425" width="2.46484375" style="23" bestFit="1" customWidth="1"/>
    <col min="6426" max="6426" width="8.1328125" style="23" customWidth="1"/>
    <col min="6427" max="6427" width="2.46484375" style="23" bestFit="1" customWidth="1"/>
    <col min="6428" max="6428" width="8.1328125" style="23" customWidth="1"/>
    <col min="6429" max="6429" width="2.46484375" style="23" bestFit="1" customWidth="1"/>
    <col min="6430" max="6430" width="8.1328125" style="23" customWidth="1"/>
    <col min="6431" max="6431" width="2.46484375" style="23" bestFit="1" customWidth="1"/>
    <col min="6432" max="6432" width="8.1328125" style="23" customWidth="1"/>
    <col min="6433" max="6433" width="2.46484375" style="23" bestFit="1" customWidth="1"/>
    <col min="6434" max="6434" width="8.1328125" style="23" customWidth="1"/>
    <col min="6435" max="6435" width="2.46484375" style="23" bestFit="1" customWidth="1"/>
    <col min="6436" max="6436" width="8.1328125" style="23" customWidth="1"/>
    <col min="6437" max="6437" width="2.46484375" style="23" bestFit="1" customWidth="1"/>
    <col min="6438" max="6438" width="4.1328125" style="23" customWidth="1"/>
    <col min="6439" max="6444" width="3.53125" style="23" customWidth="1"/>
    <col min="6445" max="6445" width="3.86328125" style="23" customWidth="1"/>
    <col min="6446" max="6446" width="3.19921875" style="23" customWidth="1"/>
    <col min="6447" max="6447" width="4.1328125" style="23" customWidth="1"/>
    <col min="6448" max="6448" width="3.53125" style="23" customWidth="1"/>
    <col min="6449" max="6449" width="3.19921875" style="23" customWidth="1"/>
    <col min="6450" max="6451" width="3.53125" style="23" customWidth="1"/>
    <col min="6452" max="6452" width="3.19921875" style="23" customWidth="1"/>
    <col min="6453" max="6453" width="3.53125" style="23" customWidth="1"/>
    <col min="6454" max="6454" width="16.6640625" style="23" bestFit="1" customWidth="1"/>
    <col min="6455" max="6455" width="8.1328125" style="23" bestFit="1" customWidth="1"/>
    <col min="6456" max="6456" width="11.46484375" style="23" customWidth="1"/>
    <col min="6457" max="6660" width="11.46484375" style="23"/>
    <col min="6661" max="6661" width="6.46484375" style="23" customWidth="1"/>
    <col min="6662" max="6662" width="8.1328125" style="23" customWidth="1"/>
    <col min="6663" max="6663" width="2" style="23" bestFit="1" customWidth="1"/>
    <col min="6664" max="6664" width="8.1328125" style="23" customWidth="1"/>
    <col min="6665" max="6665" width="2" style="23" bestFit="1" customWidth="1"/>
    <col min="6666" max="6666" width="8.1328125" style="23" customWidth="1"/>
    <col min="6667" max="6667" width="2" style="23" bestFit="1" customWidth="1"/>
    <col min="6668" max="6668" width="8.1328125" style="23" customWidth="1"/>
    <col min="6669" max="6669" width="2" style="23" bestFit="1" customWidth="1"/>
    <col min="6670" max="6670" width="8.1328125" style="23" customWidth="1"/>
    <col min="6671" max="6671" width="2" style="23" bestFit="1" customWidth="1"/>
    <col min="6672" max="6672" width="8.1328125" style="23" customWidth="1"/>
    <col min="6673" max="6673" width="2" style="23" bestFit="1" customWidth="1"/>
    <col min="6674" max="6674" width="8.1328125" style="23" customWidth="1"/>
    <col min="6675" max="6675" width="2" style="23" bestFit="1" customWidth="1"/>
    <col min="6676" max="6676" width="8.1328125" style="23" customWidth="1"/>
    <col min="6677" max="6677" width="2" style="23" bestFit="1" customWidth="1"/>
    <col min="6678" max="6678" width="8.1328125" style="23" customWidth="1"/>
    <col min="6679" max="6679" width="2" style="23" bestFit="1" customWidth="1"/>
    <col min="6680" max="6680" width="8.1328125" style="23" customWidth="1"/>
    <col min="6681" max="6681" width="2.46484375" style="23" bestFit="1" customWidth="1"/>
    <col min="6682" max="6682" width="8.1328125" style="23" customWidth="1"/>
    <col min="6683" max="6683" width="2.46484375" style="23" bestFit="1" customWidth="1"/>
    <col min="6684" max="6684" width="8.1328125" style="23" customWidth="1"/>
    <col min="6685" max="6685" width="2.46484375" style="23" bestFit="1" customWidth="1"/>
    <col min="6686" max="6686" width="8.1328125" style="23" customWidth="1"/>
    <col min="6687" max="6687" width="2.46484375" style="23" bestFit="1" customWidth="1"/>
    <col min="6688" max="6688" width="8.1328125" style="23" customWidth="1"/>
    <col min="6689" max="6689" width="2.46484375" style="23" bestFit="1" customWidth="1"/>
    <col min="6690" max="6690" width="8.1328125" style="23" customWidth="1"/>
    <col min="6691" max="6691" width="2.46484375" style="23" bestFit="1" customWidth="1"/>
    <col min="6692" max="6692" width="8.1328125" style="23" customWidth="1"/>
    <col min="6693" max="6693" width="2.46484375" style="23" bestFit="1" customWidth="1"/>
    <col min="6694" max="6694" width="4.1328125" style="23" customWidth="1"/>
    <col min="6695" max="6700" width="3.53125" style="23" customWidth="1"/>
    <col min="6701" max="6701" width="3.86328125" style="23" customWidth="1"/>
    <col min="6702" max="6702" width="3.19921875" style="23" customWidth="1"/>
    <col min="6703" max="6703" width="4.1328125" style="23" customWidth="1"/>
    <col min="6704" max="6704" width="3.53125" style="23" customWidth="1"/>
    <col min="6705" max="6705" width="3.19921875" style="23" customWidth="1"/>
    <col min="6706" max="6707" width="3.53125" style="23" customWidth="1"/>
    <col min="6708" max="6708" width="3.19921875" style="23" customWidth="1"/>
    <col min="6709" max="6709" width="3.53125" style="23" customWidth="1"/>
    <col min="6710" max="6710" width="16.6640625" style="23" bestFit="1" customWidth="1"/>
    <col min="6711" max="6711" width="8.1328125" style="23" bestFit="1" customWidth="1"/>
    <col min="6712" max="6712" width="11.46484375" style="23" customWidth="1"/>
    <col min="6713" max="6916" width="11.46484375" style="23"/>
    <col min="6917" max="6917" width="6.46484375" style="23" customWidth="1"/>
    <col min="6918" max="6918" width="8.1328125" style="23" customWidth="1"/>
    <col min="6919" max="6919" width="2" style="23" bestFit="1" customWidth="1"/>
    <col min="6920" max="6920" width="8.1328125" style="23" customWidth="1"/>
    <col min="6921" max="6921" width="2" style="23" bestFit="1" customWidth="1"/>
    <col min="6922" max="6922" width="8.1328125" style="23" customWidth="1"/>
    <col min="6923" max="6923" width="2" style="23" bestFit="1" customWidth="1"/>
    <col min="6924" max="6924" width="8.1328125" style="23" customWidth="1"/>
    <col min="6925" max="6925" width="2" style="23" bestFit="1" customWidth="1"/>
    <col min="6926" max="6926" width="8.1328125" style="23" customWidth="1"/>
    <col min="6927" max="6927" width="2" style="23" bestFit="1" customWidth="1"/>
    <col min="6928" max="6928" width="8.1328125" style="23" customWidth="1"/>
    <col min="6929" max="6929" width="2" style="23" bestFit="1" customWidth="1"/>
    <col min="6930" max="6930" width="8.1328125" style="23" customWidth="1"/>
    <col min="6931" max="6931" width="2" style="23" bestFit="1" customWidth="1"/>
    <col min="6932" max="6932" width="8.1328125" style="23" customWidth="1"/>
    <col min="6933" max="6933" width="2" style="23" bestFit="1" customWidth="1"/>
    <col min="6934" max="6934" width="8.1328125" style="23" customWidth="1"/>
    <col min="6935" max="6935" width="2" style="23" bestFit="1" customWidth="1"/>
    <col min="6936" max="6936" width="8.1328125" style="23" customWidth="1"/>
    <col min="6937" max="6937" width="2.46484375" style="23" bestFit="1" customWidth="1"/>
    <col min="6938" max="6938" width="8.1328125" style="23" customWidth="1"/>
    <col min="6939" max="6939" width="2.46484375" style="23" bestFit="1" customWidth="1"/>
    <col min="6940" max="6940" width="8.1328125" style="23" customWidth="1"/>
    <col min="6941" max="6941" width="2.46484375" style="23" bestFit="1" customWidth="1"/>
    <col min="6942" max="6942" width="8.1328125" style="23" customWidth="1"/>
    <col min="6943" max="6943" width="2.46484375" style="23" bestFit="1" customWidth="1"/>
    <col min="6944" max="6944" width="8.1328125" style="23" customWidth="1"/>
    <col min="6945" max="6945" width="2.46484375" style="23" bestFit="1" customWidth="1"/>
    <col min="6946" max="6946" width="8.1328125" style="23" customWidth="1"/>
    <col min="6947" max="6947" width="2.46484375" style="23" bestFit="1" customWidth="1"/>
    <col min="6948" max="6948" width="8.1328125" style="23" customWidth="1"/>
    <col min="6949" max="6949" width="2.46484375" style="23" bestFit="1" customWidth="1"/>
    <col min="6950" max="6950" width="4.1328125" style="23" customWidth="1"/>
    <col min="6951" max="6956" width="3.53125" style="23" customWidth="1"/>
    <col min="6957" max="6957" width="3.86328125" style="23" customWidth="1"/>
    <col min="6958" max="6958" width="3.19921875" style="23" customWidth="1"/>
    <col min="6959" max="6959" width="4.1328125" style="23" customWidth="1"/>
    <col min="6960" max="6960" width="3.53125" style="23" customWidth="1"/>
    <col min="6961" max="6961" width="3.19921875" style="23" customWidth="1"/>
    <col min="6962" max="6963" width="3.53125" style="23" customWidth="1"/>
    <col min="6964" max="6964" width="3.19921875" style="23" customWidth="1"/>
    <col min="6965" max="6965" width="3.53125" style="23" customWidth="1"/>
    <col min="6966" max="6966" width="16.6640625" style="23" bestFit="1" customWidth="1"/>
    <col min="6967" max="6967" width="8.1328125" style="23" bestFit="1" customWidth="1"/>
    <col min="6968" max="6968" width="11.46484375" style="23" customWidth="1"/>
    <col min="6969" max="7172" width="11.46484375" style="23"/>
    <col min="7173" max="7173" width="6.46484375" style="23" customWidth="1"/>
    <col min="7174" max="7174" width="8.1328125" style="23" customWidth="1"/>
    <col min="7175" max="7175" width="2" style="23" bestFit="1" customWidth="1"/>
    <col min="7176" max="7176" width="8.1328125" style="23" customWidth="1"/>
    <col min="7177" max="7177" width="2" style="23" bestFit="1" customWidth="1"/>
    <col min="7178" max="7178" width="8.1328125" style="23" customWidth="1"/>
    <col min="7179" max="7179" width="2" style="23" bestFit="1" customWidth="1"/>
    <col min="7180" max="7180" width="8.1328125" style="23" customWidth="1"/>
    <col min="7181" max="7181" width="2" style="23" bestFit="1" customWidth="1"/>
    <col min="7182" max="7182" width="8.1328125" style="23" customWidth="1"/>
    <col min="7183" max="7183" width="2" style="23" bestFit="1" customWidth="1"/>
    <col min="7184" max="7184" width="8.1328125" style="23" customWidth="1"/>
    <col min="7185" max="7185" width="2" style="23" bestFit="1" customWidth="1"/>
    <col min="7186" max="7186" width="8.1328125" style="23" customWidth="1"/>
    <col min="7187" max="7187" width="2" style="23" bestFit="1" customWidth="1"/>
    <col min="7188" max="7188" width="8.1328125" style="23" customWidth="1"/>
    <col min="7189" max="7189" width="2" style="23" bestFit="1" customWidth="1"/>
    <col min="7190" max="7190" width="8.1328125" style="23" customWidth="1"/>
    <col min="7191" max="7191" width="2" style="23" bestFit="1" customWidth="1"/>
    <col min="7192" max="7192" width="8.1328125" style="23" customWidth="1"/>
    <col min="7193" max="7193" width="2.46484375" style="23" bestFit="1" customWidth="1"/>
    <col min="7194" max="7194" width="8.1328125" style="23" customWidth="1"/>
    <col min="7195" max="7195" width="2.46484375" style="23" bestFit="1" customWidth="1"/>
    <col min="7196" max="7196" width="8.1328125" style="23" customWidth="1"/>
    <col min="7197" max="7197" width="2.46484375" style="23" bestFit="1" customWidth="1"/>
    <col min="7198" max="7198" width="8.1328125" style="23" customWidth="1"/>
    <col min="7199" max="7199" width="2.46484375" style="23" bestFit="1" customWidth="1"/>
    <col min="7200" max="7200" width="8.1328125" style="23" customWidth="1"/>
    <col min="7201" max="7201" width="2.46484375" style="23" bestFit="1" customWidth="1"/>
    <col min="7202" max="7202" width="8.1328125" style="23" customWidth="1"/>
    <col min="7203" max="7203" width="2.46484375" style="23" bestFit="1" customWidth="1"/>
    <col min="7204" max="7204" width="8.1328125" style="23" customWidth="1"/>
    <col min="7205" max="7205" width="2.46484375" style="23" bestFit="1" customWidth="1"/>
    <col min="7206" max="7206" width="4.1328125" style="23" customWidth="1"/>
    <col min="7207" max="7212" width="3.53125" style="23" customWidth="1"/>
    <col min="7213" max="7213" width="3.86328125" style="23" customWidth="1"/>
    <col min="7214" max="7214" width="3.19921875" style="23" customWidth="1"/>
    <col min="7215" max="7215" width="4.1328125" style="23" customWidth="1"/>
    <col min="7216" max="7216" width="3.53125" style="23" customWidth="1"/>
    <col min="7217" max="7217" width="3.19921875" style="23" customWidth="1"/>
    <col min="7218" max="7219" width="3.53125" style="23" customWidth="1"/>
    <col min="7220" max="7220" width="3.19921875" style="23" customWidth="1"/>
    <col min="7221" max="7221" width="3.53125" style="23" customWidth="1"/>
    <col min="7222" max="7222" width="16.6640625" style="23" bestFit="1" customWidth="1"/>
    <col min="7223" max="7223" width="8.1328125" style="23" bestFit="1" customWidth="1"/>
    <col min="7224" max="7224" width="11.46484375" style="23" customWidth="1"/>
    <col min="7225" max="7428" width="11.46484375" style="23"/>
    <col min="7429" max="7429" width="6.46484375" style="23" customWidth="1"/>
    <col min="7430" max="7430" width="8.1328125" style="23" customWidth="1"/>
    <col min="7431" max="7431" width="2" style="23" bestFit="1" customWidth="1"/>
    <col min="7432" max="7432" width="8.1328125" style="23" customWidth="1"/>
    <col min="7433" max="7433" width="2" style="23" bestFit="1" customWidth="1"/>
    <col min="7434" max="7434" width="8.1328125" style="23" customWidth="1"/>
    <col min="7435" max="7435" width="2" style="23" bestFit="1" customWidth="1"/>
    <col min="7436" max="7436" width="8.1328125" style="23" customWidth="1"/>
    <col min="7437" max="7437" width="2" style="23" bestFit="1" customWidth="1"/>
    <col min="7438" max="7438" width="8.1328125" style="23" customWidth="1"/>
    <col min="7439" max="7439" width="2" style="23" bestFit="1" customWidth="1"/>
    <col min="7440" max="7440" width="8.1328125" style="23" customWidth="1"/>
    <col min="7441" max="7441" width="2" style="23" bestFit="1" customWidth="1"/>
    <col min="7442" max="7442" width="8.1328125" style="23" customWidth="1"/>
    <col min="7443" max="7443" width="2" style="23" bestFit="1" customWidth="1"/>
    <col min="7444" max="7444" width="8.1328125" style="23" customWidth="1"/>
    <col min="7445" max="7445" width="2" style="23" bestFit="1" customWidth="1"/>
    <col min="7446" max="7446" width="8.1328125" style="23" customWidth="1"/>
    <col min="7447" max="7447" width="2" style="23" bestFit="1" customWidth="1"/>
    <col min="7448" max="7448" width="8.1328125" style="23" customWidth="1"/>
    <col min="7449" max="7449" width="2.46484375" style="23" bestFit="1" customWidth="1"/>
    <col min="7450" max="7450" width="8.1328125" style="23" customWidth="1"/>
    <col min="7451" max="7451" width="2.46484375" style="23" bestFit="1" customWidth="1"/>
    <col min="7452" max="7452" width="8.1328125" style="23" customWidth="1"/>
    <col min="7453" max="7453" width="2.46484375" style="23" bestFit="1" customWidth="1"/>
    <col min="7454" max="7454" width="8.1328125" style="23" customWidth="1"/>
    <col min="7455" max="7455" width="2.46484375" style="23" bestFit="1" customWidth="1"/>
    <col min="7456" max="7456" width="8.1328125" style="23" customWidth="1"/>
    <col min="7457" max="7457" width="2.46484375" style="23" bestFit="1" customWidth="1"/>
    <col min="7458" max="7458" width="8.1328125" style="23" customWidth="1"/>
    <col min="7459" max="7459" width="2.46484375" style="23" bestFit="1" customWidth="1"/>
    <col min="7460" max="7460" width="8.1328125" style="23" customWidth="1"/>
    <col min="7461" max="7461" width="2.46484375" style="23" bestFit="1" customWidth="1"/>
    <col min="7462" max="7462" width="4.1328125" style="23" customWidth="1"/>
    <col min="7463" max="7468" width="3.53125" style="23" customWidth="1"/>
    <col min="7469" max="7469" width="3.86328125" style="23" customWidth="1"/>
    <col min="7470" max="7470" width="3.19921875" style="23" customWidth="1"/>
    <col min="7471" max="7471" width="4.1328125" style="23" customWidth="1"/>
    <col min="7472" max="7472" width="3.53125" style="23" customWidth="1"/>
    <col min="7473" max="7473" width="3.19921875" style="23" customWidth="1"/>
    <col min="7474" max="7475" width="3.53125" style="23" customWidth="1"/>
    <col min="7476" max="7476" width="3.19921875" style="23" customWidth="1"/>
    <col min="7477" max="7477" width="3.53125" style="23" customWidth="1"/>
    <col min="7478" max="7478" width="16.6640625" style="23" bestFit="1" customWidth="1"/>
    <col min="7479" max="7479" width="8.1328125" style="23" bestFit="1" customWidth="1"/>
    <col min="7480" max="7480" width="11.46484375" style="23" customWidth="1"/>
    <col min="7481" max="7684" width="11.46484375" style="23"/>
    <col min="7685" max="7685" width="6.46484375" style="23" customWidth="1"/>
    <col min="7686" max="7686" width="8.1328125" style="23" customWidth="1"/>
    <col min="7687" max="7687" width="2" style="23" bestFit="1" customWidth="1"/>
    <col min="7688" max="7688" width="8.1328125" style="23" customWidth="1"/>
    <col min="7689" max="7689" width="2" style="23" bestFit="1" customWidth="1"/>
    <col min="7690" max="7690" width="8.1328125" style="23" customWidth="1"/>
    <col min="7691" max="7691" width="2" style="23" bestFit="1" customWidth="1"/>
    <col min="7692" max="7692" width="8.1328125" style="23" customWidth="1"/>
    <col min="7693" max="7693" width="2" style="23" bestFit="1" customWidth="1"/>
    <col min="7694" max="7694" width="8.1328125" style="23" customWidth="1"/>
    <col min="7695" max="7695" width="2" style="23" bestFit="1" customWidth="1"/>
    <col min="7696" max="7696" width="8.1328125" style="23" customWidth="1"/>
    <col min="7697" max="7697" width="2" style="23" bestFit="1" customWidth="1"/>
    <col min="7698" max="7698" width="8.1328125" style="23" customWidth="1"/>
    <col min="7699" max="7699" width="2" style="23" bestFit="1" customWidth="1"/>
    <col min="7700" max="7700" width="8.1328125" style="23" customWidth="1"/>
    <col min="7701" max="7701" width="2" style="23" bestFit="1" customWidth="1"/>
    <col min="7702" max="7702" width="8.1328125" style="23" customWidth="1"/>
    <col min="7703" max="7703" width="2" style="23" bestFit="1" customWidth="1"/>
    <col min="7704" max="7704" width="8.1328125" style="23" customWidth="1"/>
    <col min="7705" max="7705" width="2.46484375" style="23" bestFit="1" customWidth="1"/>
    <col min="7706" max="7706" width="8.1328125" style="23" customWidth="1"/>
    <col min="7707" max="7707" width="2.46484375" style="23" bestFit="1" customWidth="1"/>
    <col min="7708" max="7708" width="8.1328125" style="23" customWidth="1"/>
    <col min="7709" max="7709" width="2.46484375" style="23" bestFit="1" customWidth="1"/>
    <col min="7710" max="7710" width="8.1328125" style="23" customWidth="1"/>
    <col min="7711" max="7711" width="2.46484375" style="23" bestFit="1" customWidth="1"/>
    <col min="7712" max="7712" width="8.1328125" style="23" customWidth="1"/>
    <col min="7713" max="7713" width="2.46484375" style="23" bestFit="1" customWidth="1"/>
    <col min="7714" max="7714" width="8.1328125" style="23" customWidth="1"/>
    <col min="7715" max="7715" width="2.46484375" style="23" bestFit="1" customWidth="1"/>
    <col min="7716" max="7716" width="8.1328125" style="23" customWidth="1"/>
    <col min="7717" max="7717" width="2.46484375" style="23" bestFit="1" customWidth="1"/>
    <col min="7718" max="7718" width="4.1328125" style="23" customWidth="1"/>
    <col min="7719" max="7724" width="3.53125" style="23" customWidth="1"/>
    <col min="7725" max="7725" width="3.86328125" style="23" customWidth="1"/>
    <col min="7726" max="7726" width="3.19921875" style="23" customWidth="1"/>
    <col min="7727" max="7727" width="4.1328125" style="23" customWidth="1"/>
    <col min="7728" max="7728" width="3.53125" style="23" customWidth="1"/>
    <col min="7729" max="7729" width="3.19921875" style="23" customWidth="1"/>
    <col min="7730" max="7731" width="3.53125" style="23" customWidth="1"/>
    <col min="7732" max="7732" width="3.19921875" style="23" customWidth="1"/>
    <col min="7733" max="7733" width="3.53125" style="23" customWidth="1"/>
    <col min="7734" max="7734" width="16.6640625" style="23" bestFit="1" customWidth="1"/>
    <col min="7735" max="7735" width="8.1328125" style="23" bestFit="1" customWidth="1"/>
    <col min="7736" max="7736" width="11.46484375" style="23" customWidth="1"/>
    <col min="7737" max="7940" width="11.46484375" style="23"/>
    <col min="7941" max="7941" width="6.46484375" style="23" customWidth="1"/>
    <col min="7942" max="7942" width="8.1328125" style="23" customWidth="1"/>
    <col min="7943" max="7943" width="2" style="23" bestFit="1" customWidth="1"/>
    <col min="7944" max="7944" width="8.1328125" style="23" customWidth="1"/>
    <col min="7945" max="7945" width="2" style="23" bestFit="1" customWidth="1"/>
    <col min="7946" max="7946" width="8.1328125" style="23" customWidth="1"/>
    <col min="7947" max="7947" width="2" style="23" bestFit="1" customWidth="1"/>
    <col min="7948" max="7948" width="8.1328125" style="23" customWidth="1"/>
    <col min="7949" max="7949" width="2" style="23" bestFit="1" customWidth="1"/>
    <col min="7950" max="7950" width="8.1328125" style="23" customWidth="1"/>
    <col min="7951" max="7951" width="2" style="23" bestFit="1" customWidth="1"/>
    <col min="7952" max="7952" width="8.1328125" style="23" customWidth="1"/>
    <col min="7953" max="7953" width="2" style="23" bestFit="1" customWidth="1"/>
    <col min="7954" max="7954" width="8.1328125" style="23" customWidth="1"/>
    <col min="7955" max="7955" width="2" style="23" bestFit="1" customWidth="1"/>
    <col min="7956" max="7956" width="8.1328125" style="23" customWidth="1"/>
    <col min="7957" max="7957" width="2" style="23" bestFit="1" customWidth="1"/>
    <col min="7958" max="7958" width="8.1328125" style="23" customWidth="1"/>
    <col min="7959" max="7959" width="2" style="23" bestFit="1" customWidth="1"/>
    <col min="7960" max="7960" width="8.1328125" style="23" customWidth="1"/>
    <col min="7961" max="7961" width="2.46484375" style="23" bestFit="1" customWidth="1"/>
    <col min="7962" max="7962" width="8.1328125" style="23" customWidth="1"/>
    <col min="7963" max="7963" width="2.46484375" style="23" bestFit="1" customWidth="1"/>
    <col min="7964" max="7964" width="8.1328125" style="23" customWidth="1"/>
    <col min="7965" max="7965" width="2.46484375" style="23" bestFit="1" customWidth="1"/>
    <col min="7966" max="7966" width="8.1328125" style="23" customWidth="1"/>
    <col min="7967" max="7967" width="2.46484375" style="23" bestFit="1" customWidth="1"/>
    <col min="7968" max="7968" width="8.1328125" style="23" customWidth="1"/>
    <col min="7969" max="7969" width="2.46484375" style="23" bestFit="1" customWidth="1"/>
    <col min="7970" max="7970" width="8.1328125" style="23" customWidth="1"/>
    <col min="7971" max="7971" width="2.46484375" style="23" bestFit="1" customWidth="1"/>
    <col min="7972" max="7972" width="8.1328125" style="23" customWidth="1"/>
    <col min="7973" max="7973" width="2.46484375" style="23" bestFit="1" customWidth="1"/>
    <col min="7974" max="7974" width="4.1328125" style="23" customWidth="1"/>
    <col min="7975" max="7980" width="3.53125" style="23" customWidth="1"/>
    <col min="7981" max="7981" width="3.86328125" style="23" customWidth="1"/>
    <col min="7982" max="7982" width="3.19921875" style="23" customWidth="1"/>
    <col min="7983" max="7983" width="4.1328125" style="23" customWidth="1"/>
    <col min="7984" max="7984" width="3.53125" style="23" customWidth="1"/>
    <col min="7985" max="7985" width="3.19921875" style="23" customWidth="1"/>
    <col min="7986" max="7987" width="3.53125" style="23" customWidth="1"/>
    <col min="7988" max="7988" width="3.19921875" style="23" customWidth="1"/>
    <col min="7989" max="7989" width="3.53125" style="23" customWidth="1"/>
    <col min="7990" max="7990" width="16.6640625" style="23" bestFit="1" customWidth="1"/>
    <col min="7991" max="7991" width="8.1328125" style="23" bestFit="1" customWidth="1"/>
    <col min="7992" max="7992" width="11.46484375" style="23" customWidth="1"/>
    <col min="7993" max="8196" width="11.46484375" style="23"/>
    <col min="8197" max="8197" width="6.46484375" style="23" customWidth="1"/>
    <col min="8198" max="8198" width="8.1328125" style="23" customWidth="1"/>
    <col min="8199" max="8199" width="2" style="23" bestFit="1" customWidth="1"/>
    <col min="8200" max="8200" width="8.1328125" style="23" customWidth="1"/>
    <col min="8201" max="8201" width="2" style="23" bestFit="1" customWidth="1"/>
    <col min="8202" max="8202" width="8.1328125" style="23" customWidth="1"/>
    <col min="8203" max="8203" width="2" style="23" bestFit="1" customWidth="1"/>
    <col min="8204" max="8204" width="8.1328125" style="23" customWidth="1"/>
    <col min="8205" max="8205" width="2" style="23" bestFit="1" customWidth="1"/>
    <col min="8206" max="8206" width="8.1328125" style="23" customWidth="1"/>
    <col min="8207" max="8207" width="2" style="23" bestFit="1" customWidth="1"/>
    <col min="8208" max="8208" width="8.1328125" style="23" customWidth="1"/>
    <col min="8209" max="8209" width="2" style="23" bestFit="1" customWidth="1"/>
    <col min="8210" max="8210" width="8.1328125" style="23" customWidth="1"/>
    <col min="8211" max="8211" width="2" style="23" bestFit="1" customWidth="1"/>
    <col min="8212" max="8212" width="8.1328125" style="23" customWidth="1"/>
    <col min="8213" max="8213" width="2" style="23" bestFit="1" customWidth="1"/>
    <col min="8214" max="8214" width="8.1328125" style="23" customWidth="1"/>
    <col min="8215" max="8215" width="2" style="23" bestFit="1" customWidth="1"/>
    <col min="8216" max="8216" width="8.1328125" style="23" customWidth="1"/>
    <col min="8217" max="8217" width="2.46484375" style="23" bestFit="1" customWidth="1"/>
    <col min="8218" max="8218" width="8.1328125" style="23" customWidth="1"/>
    <col min="8219" max="8219" width="2.46484375" style="23" bestFit="1" customWidth="1"/>
    <col min="8220" max="8220" width="8.1328125" style="23" customWidth="1"/>
    <col min="8221" max="8221" width="2.46484375" style="23" bestFit="1" customWidth="1"/>
    <col min="8222" max="8222" width="8.1328125" style="23" customWidth="1"/>
    <col min="8223" max="8223" width="2.46484375" style="23" bestFit="1" customWidth="1"/>
    <col min="8224" max="8224" width="8.1328125" style="23" customWidth="1"/>
    <col min="8225" max="8225" width="2.46484375" style="23" bestFit="1" customWidth="1"/>
    <col min="8226" max="8226" width="8.1328125" style="23" customWidth="1"/>
    <col min="8227" max="8227" width="2.46484375" style="23" bestFit="1" customWidth="1"/>
    <col min="8228" max="8228" width="8.1328125" style="23" customWidth="1"/>
    <col min="8229" max="8229" width="2.46484375" style="23" bestFit="1" customWidth="1"/>
    <col min="8230" max="8230" width="4.1328125" style="23" customWidth="1"/>
    <col min="8231" max="8236" width="3.53125" style="23" customWidth="1"/>
    <col min="8237" max="8237" width="3.86328125" style="23" customWidth="1"/>
    <col min="8238" max="8238" width="3.19921875" style="23" customWidth="1"/>
    <col min="8239" max="8239" width="4.1328125" style="23" customWidth="1"/>
    <col min="8240" max="8240" width="3.53125" style="23" customWidth="1"/>
    <col min="8241" max="8241" width="3.19921875" style="23" customWidth="1"/>
    <col min="8242" max="8243" width="3.53125" style="23" customWidth="1"/>
    <col min="8244" max="8244" width="3.19921875" style="23" customWidth="1"/>
    <col min="8245" max="8245" width="3.53125" style="23" customWidth="1"/>
    <col min="8246" max="8246" width="16.6640625" style="23" bestFit="1" customWidth="1"/>
    <col min="8247" max="8247" width="8.1328125" style="23" bestFit="1" customWidth="1"/>
    <col min="8248" max="8248" width="11.46484375" style="23" customWidth="1"/>
    <col min="8249" max="8452" width="11.46484375" style="23"/>
    <col min="8453" max="8453" width="6.46484375" style="23" customWidth="1"/>
    <col min="8454" max="8454" width="8.1328125" style="23" customWidth="1"/>
    <col min="8455" max="8455" width="2" style="23" bestFit="1" customWidth="1"/>
    <col min="8456" max="8456" width="8.1328125" style="23" customWidth="1"/>
    <col min="8457" max="8457" width="2" style="23" bestFit="1" customWidth="1"/>
    <col min="8458" max="8458" width="8.1328125" style="23" customWidth="1"/>
    <col min="8459" max="8459" width="2" style="23" bestFit="1" customWidth="1"/>
    <col min="8460" max="8460" width="8.1328125" style="23" customWidth="1"/>
    <col min="8461" max="8461" width="2" style="23" bestFit="1" customWidth="1"/>
    <col min="8462" max="8462" width="8.1328125" style="23" customWidth="1"/>
    <col min="8463" max="8463" width="2" style="23" bestFit="1" customWidth="1"/>
    <col min="8464" max="8464" width="8.1328125" style="23" customWidth="1"/>
    <col min="8465" max="8465" width="2" style="23" bestFit="1" customWidth="1"/>
    <col min="8466" max="8466" width="8.1328125" style="23" customWidth="1"/>
    <col min="8467" max="8467" width="2" style="23" bestFit="1" customWidth="1"/>
    <col min="8468" max="8468" width="8.1328125" style="23" customWidth="1"/>
    <col min="8469" max="8469" width="2" style="23" bestFit="1" customWidth="1"/>
    <col min="8470" max="8470" width="8.1328125" style="23" customWidth="1"/>
    <col min="8471" max="8471" width="2" style="23" bestFit="1" customWidth="1"/>
    <col min="8472" max="8472" width="8.1328125" style="23" customWidth="1"/>
    <col min="8473" max="8473" width="2.46484375" style="23" bestFit="1" customWidth="1"/>
    <col min="8474" max="8474" width="8.1328125" style="23" customWidth="1"/>
    <col min="8475" max="8475" width="2.46484375" style="23" bestFit="1" customWidth="1"/>
    <col min="8476" max="8476" width="8.1328125" style="23" customWidth="1"/>
    <col min="8477" max="8477" width="2.46484375" style="23" bestFit="1" customWidth="1"/>
    <col min="8478" max="8478" width="8.1328125" style="23" customWidth="1"/>
    <col min="8479" max="8479" width="2.46484375" style="23" bestFit="1" customWidth="1"/>
    <col min="8480" max="8480" width="8.1328125" style="23" customWidth="1"/>
    <col min="8481" max="8481" width="2.46484375" style="23" bestFit="1" customWidth="1"/>
    <col min="8482" max="8482" width="8.1328125" style="23" customWidth="1"/>
    <col min="8483" max="8483" width="2.46484375" style="23" bestFit="1" customWidth="1"/>
    <col min="8484" max="8484" width="8.1328125" style="23" customWidth="1"/>
    <col min="8485" max="8485" width="2.46484375" style="23" bestFit="1" customWidth="1"/>
    <col min="8486" max="8486" width="4.1328125" style="23" customWidth="1"/>
    <col min="8487" max="8492" width="3.53125" style="23" customWidth="1"/>
    <col min="8493" max="8493" width="3.86328125" style="23" customWidth="1"/>
    <col min="8494" max="8494" width="3.19921875" style="23" customWidth="1"/>
    <col min="8495" max="8495" width="4.1328125" style="23" customWidth="1"/>
    <col min="8496" max="8496" width="3.53125" style="23" customWidth="1"/>
    <col min="8497" max="8497" width="3.19921875" style="23" customWidth="1"/>
    <col min="8498" max="8499" width="3.53125" style="23" customWidth="1"/>
    <col min="8500" max="8500" width="3.19921875" style="23" customWidth="1"/>
    <col min="8501" max="8501" width="3.53125" style="23" customWidth="1"/>
    <col min="8502" max="8502" width="16.6640625" style="23" bestFit="1" customWidth="1"/>
    <col min="8503" max="8503" width="8.1328125" style="23" bestFit="1" customWidth="1"/>
    <col min="8504" max="8504" width="11.46484375" style="23" customWidth="1"/>
    <col min="8505" max="8708" width="11.46484375" style="23"/>
    <col min="8709" max="8709" width="6.46484375" style="23" customWidth="1"/>
    <col min="8710" max="8710" width="8.1328125" style="23" customWidth="1"/>
    <col min="8711" max="8711" width="2" style="23" bestFit="1" customWidth="1"/>
    <col min="8712" max="8712" width="8.1328125" style="23" customWidth="1"/>
    <col min="8713" max="8713" width="2" style="23" bestFit="1" customWidth="1"/>
    <col min="8714" max="8714" width="8.1328125" style="23" customWidth="1"/>
    <col min="8715" max="8715" width="2" style="23" bestFit="1" customWidth="1"/>
    <col min="8716" max="8716" width="8.1328125" style="23" customWidth="1"/>
    <col min="8717" max="8717" width="2" style="23" bestFit="1" customWidth="1"/>
    <col min="8718" max="8718" width="8.1328125" style="23" customWidth="1"/>
    <col min="8719" max="8719" width="2" style="23" bestFit="1" customWidth="1"/>
    <col min="8720" max="8720" width="8.1328125" style="23" customWidth="1"/>
    <col min="8721" max="8721" width="2" style="23" bestFit="1" customWidth="1"/>
    <col min="8722" max="8722" width="8.1328125" style="23" customWidth="1"/>
    <col min="8723" max="8723" width="2" style="23" bestFit="1" customWidth="1"/>
    <col min="8724" max="8724" width="8.1328125" style="23" customWidth="1"/>
    <col min="8725" max="8725" width="2" style="23" bestFit="1" customWidth="1"/>
    <col min="8726" max="8726" width="8.1328125" style="23" customWidth="1"/>
    <col min="8727" max="8727" width="2" style="23" bestFit="1" customWidth="1"/>
    <col min="8728" max="8728" width="8.1328125" style="23" customWidth="1"/>
    <col min="8729" max="8729" width="2.46484375" style="23" bestFit="1" customWidth="1"/>
    <col min="8730" max="8730" width="8.1328125" style="23" customWidth="1"/>
    <col min="8731" max="8731" width="2.46484375" style="23" bestFit="1" customWidth="1"/>
    <col min="8732" max="8732" width="8.1328125" style="23" customWidth="1"/>
    <col min="8733" max="8733" width="2.46484375" style="23" bestFit="1" customWidth="1"/>
    <col min="8734" max="8734" width="8.1328125" style="23" customWidth="1"/>
    <col min="8735" max="8735" width="2.46484375" style="23" bestFit="1" customWidth="1"/>
    <col min="8736" max="8736" width="8.1328125" style="23" customWidth="1"/>
    <col min="8737" max="8737" width="2.46484375" style="23" bestFit="1" customWidth="1"/>
    <col min="8738" max="8738" width="8.1328125" style="23" customWidth="1"/>
    <col min="8739" max="8739" width="2.46484375" style="23" bestFit="1" customWidth="1"/>
    <col min="8740" max="8740" width="8.1328125" style="23" customWidth="1"/>
    <col min="8741" max="8741" width="2.46484375" style="23" bestFit="1" customWidth="1"/>
    <col min="8742" max="8742" width="4.1328125" style="23" customWidth="1"/>
    <col min="8743" max="8748" width="3.53125" style="23" customWidth="1"/>
    <col min="8749" max="8749" width="3.86328125" style="23" customWidth="1"/>
    <col min="8750" max="8750" width="3.19921875" style="23" customWidth="1"/>
    <col min="8751" max="8751" width="4.1328125" style="23" customWidth="1"/>
    <col min="8752" max="8752" width="3.53125" style="23" customWidth="1"/>
    <col min="8753" max="8753" width="3.19921875" style="23" customWidth="1"/>
    <col min="8754" max="8755" width="3.53125" style="23" customWidth="1"/>
    <col min="8756" max="8756" width="3.19921875" style="23" customWidth="1"/>
    <col min="8757" max="8757" width="3.53125" style="23" customWidth="1"/>
    <col min="8758" max="8758" width="16.6640625" style="23" bestFit="1" customWidth="1"/>
    <col min="8759" max="8759" width="8.1328125" style="23" bestFit="1" customWidth="1"/>
    <col min="8760" max="8760" width="11.46484375" style="23" customWidth="1"/>
    <col min="8761" max="8964" width="11.46484375" style="23"/>
    <col min="8965" max="8965" width="6.46484375" style="23" customWidth="1"/>
    <col min="8966" max="8966" width="8.1328125" style="23" customWidth="1"/>
    <col min="8967" max="8967" width="2" style="23" bestFit="1" customWidth="1"/>
    <col min="8968" max="8968" width="8.1328125" style="23" customWidth="1"/>
    <col min="8969" max="8969" width="2" style="23" bestFit="1" customWidth="1"/>
    <col min="8970" max="8970" width="8.1328125" style="23" customWidth="1"/>
    <col min="8971" max="8971" width="2" style="23" bestFit="1" customWidth="1"/>
    <col min="8972" max="8972" width="8.1328125" style="23" customWidth="1"/>
    <col min="8973" max="8973" width="2" style="23" bestFit="1" customWidth="1"/>
    <col min="8974" max="8974" width="8.1328125" style="23" customWidth="1"/>
    <col min="8975" max="8975" width="2" style="23" bestFit="1" customWidth="1"/>
    <col min="8976" max="8976" width="8.1328125" style="23" customWidth="1"/>
    <col min="8977" max="8977" width="2" style="23" bestFit="1" customWidth="1"/>
    <col min="8978" max="8978" width="8.1328125" style="23" customWidth="1"/>
    <col min="8979" max="8979" width="2" style="23" bestFit="1" customWidth="1"/>
    <col min="8980" max="8980" width="8.1328125" style="23" customWidth="1"/>
    <col min="8981" max="8981" width="2" style="23" bestFit="1" customWidth="1"/>
    <col min="8982" max="8982" width="8.1328125" style="23" customWidth="1"/>
    <col min="8983" max="8983" width="2" style="23" bestFit="1" customWidth="1"/>
    <col min="8984" max="8984" width="8.1328125" style="23" customWidth="1"/>
    <col min="8985" max="8985" width="2.46484375" style="23" bestFit="1" customWidth="1"/>
    <col min="8986" max="8986" width="8.1328125" style="23" customWidth="1"/>
    <col min="8987" max="8987" width="2.46484375" style="23" bestFit="1" customWidth="1"/>
    <col min="8988" max="8988" width="8.1328125" style="23" customWidth="1"/>
    <col min="8989" max="8989" width="2.46484375" style="23" bestFit="1" customWidth="1"/>
    <col min="8990" max="8990" width="8.1328125" style="23" customWidth="1"/>
    <col min="8991" max="8991" width="2.46484375" style="23" bestFit="1" customWidth="1"/>
    <col min="8992" max="8992" width="8.1328125" style="23" customWidth="1"/>
    <col min="8993" max="8993" width="2.46484375" style="23" bestFit="1" customWidth="1"/>
    <col min="8994" max="8994" width="8.1328125" style="23" customWidth="1"/>
    <col min="8995" max="8995" width="2.46484375" style="23" bestFit="1" customWidth="1"/>
    <col min="8996" max="8996" width="8.1328125" style="23" customWidth="1"/>
    <col min="8997" max="8997" width="2.46484375" style="23" bestFit="1" customWidth="1"/>
    <col min="8998" max="8998" width="4.1328125" style="23" customWidth="1"/>
    <col min="8999" max="9004" width="3.53125" style="23" customWidth="1"/>
    <col min="9005" max="9005" width="3.86328125" style="23" customWidth="1"/>
    <col min="9006" max="9006" width="3.19921875" style="23" customWidth="1"/>
    <col min="9007" max="9007" width="4.1328125" style="23" customWidth="1"/>
    <col min="9008" max="9008" width="3.53125" style="23" customWidth="1"/>
    <col min="9009" max="9009" width="3.19921875" style="23" customWidth="1"/>
    <col min="9010" max="9011" width="3.53125" style="23" customWidth="1"/>
    <col min="9012" max="9012" width="3.19921875" style="23" customWidth="1"/>
    <col min="9013" max="9013" width="3.53125" style="23" customWidth="1"/>
    <col min="9014" max="9014" width="16.6640625" style="23" bestFit="1" customWidth="1"/>
    <col min="9015" max="9015" width="8.1328125" style="23" bestFit="1" customWidth="1"/>
    <col min="9016" max="9016" width="11.46484375" style="23" customWidth="1"/>
    <col min="9017" max="9220" width="11.46484375" style="23"/>
    <col min="9221" max="9221" width="6.46484375" style="23" customWidth="1"/>
    <col min="9222" max="9222" width="8.1328125" style="23" customWidth="1"/>
    <col min="9223" max="9223" width="2" style="23" bestFit="1" customWidth="1"/>
    <col min="9224" max="9224" width="8.1328125" style="23" customWidth="1"/>
    <col min="9225" max="9225" width="2" style="23" bestFit="1" customWidth="1"/>
    <col min="9226" max="9226" width="8.1328125" style="23" customWidth="1"/>
    <col min="9227" max="9227" width="2" style="23" bestFit="1" customWidth="1"/>
    <col min="9228" max="9228" width="8.1328125" style="23" customWidth="1"/>
    <col min="9229" max="9229" width="2" style="23" bestFit="1" customWidth="1"/>
    <col min="9230" max="9230" width="8.1328125" style="23" customWidth="1"/>
    <col min="9231" max="9231" width="2" style="23" bestFit="1" customWidth="1"/>
    <col min="9232" max="9232" width="8.1328125" style="23" customWidth="1"/>
    <col min="9233" max="9233" width="2" style="23" bestFit="1" customWidth="1"/>
    <col min="9234" max="9234" width="8.1328125" style="23" customWidth="1"/>
    <col min="9235" max="9235" width="2" style="23" bestFit="1" customWidth="1"/>
    <col min="9236" max="9236" width="8.1328125" style="23" customWidth="1"/>
    <col min="9237" max="9237" width="2" style="23" bestFit="1" customWidth="1"/>
    <col min="9238" max="9238" width="8.1328125" style="23" customWidth="1"/>
    <col min="9239" max="9239" width="2" style="23" bestFit="1" customWidth="1"/>
    <col min="9240" max="9240" width="8.1328125" style="23" customWidth="1"/>
    <col min="9241" max="9241" width="2.46484375" style="23" bestFit="1" customWidth="1"/>
    <col min="9242" max="9242" width="8.1328125" style="23" customWidth="1"/>
    <col min="9243" max="9243" width="2.46484375" style="23" bestFit="1" customWidth="1"/>
    <col min="9244" max="9244" width="8.1328125" style="23" customWidth="1"/>
    <col min="9245" max="9245" width="2.46484375" style="23" bestFit="1" customWidth="1"/>
    <col min="9246" max="9246" width="8.1328125" style="23" customWidth="1"/>
    <col min="9247" max="9247" width="2.46484375" style="23" bestFit="1" customWidth="1"/>
    <col min="9248" max="9248" width="8.1328125" style="23" customWidth="1"/>
    <col min="9249" max="9249" width="2.46484375" style="23" bestFit="1" customWidth="1"/>
    <col min="9250" max="9250" width="8.1328125" style="23" customWidth="1"/>
    <col min="9251" max="9251" width="2.46484375" style="23" bestFit="1" customWidth="1"/>
    <col min="9252" max="9252" width="8.1328125" style="23" customWidth="1"/>
    <col min="9253" max="9253" width="2.46484375" style="23" bestFit="1" customWidth="1"/>
    <col min="9254" max="9254" width="4.1328125" style="23" customWidth="1"/>
    <col min="9255" max="9260" width="3.53125" style="23" customWidth="1"/>
    <col min="9261" max="9261" width="3.86328125" style="23" customWidth="1"/>
    <col min="9262" max="9262" width="3.19921875" style="23" customWidth="1"/>
    <col min="9263" max="9263" width="4.1328125" style="23" customWidth="1"/>
    <col min="9264" max="9264" width="3.53125" style="23" customWidth="1"/>
    <col min="9265" max="9265" width="3.19921875" style="23" customWidth="1"/>
    <col min="9266" max="9267" width="3.53125" style="23" customWidth="1"/>
    <col min="9268" max="9268" width="3.19921875" style="23" customWidth="1"/>
    <col min="9269" max="9269" width="3.53125" style="23" customWidth="1"/>
    <col min="9270" max="9270" width="16.6640625" style="23" bestFit="1" customWidth="1"/>
    <col min="9271" max="9271" width="8.1328125" style="23" bestFit="1" customWidth="1"/>
    <col min="9272" max="9272" width="11.46484375" style="23" customWidth="1"/>
    <col min="9273" max="9476" width="11.46484375" style="23"/>
    <col min="9477" max="9477" width="6.46484375" style="23" customWidth="1"/>
    <col min="9478" max="9478" width="8.1328125" style="23" customWidth="1"/>
    <col min="9479" max="9479" width="2" style="23" bestFit="1" customWidth="1"/>
    <col min="9480" max="9480" width="8.1328125" style="23" customWidth="1"/>
    <col min="9481" max="9481" width="2" style="23" bestFit="1" customWidth="1"/>
    <col min="9482" max="9482" width="8.1328125" style="23" customWidth="1"/>
    <col min="9483" max="9483" width="2" style="23" bestFit="1" customWidth="1"/>
    <col min="9484" max="9484" width="8.1328125" style="23" customWidth="1"/>
    <col min="9485" max="9485" width="2" style="23" bestFit="1" customWidth="1"/>
    <col min="9486" max="9486" width="8.1328125" style="23" customWidth="1"/>
    <col min="9487" max="9487" width="2" style="23" bestFit="1" customWidth="1"/>
    <col min="9488" max="9488" width="8.1328125" style="23" customWidth="1"/>
    <col min="9489" max="9489" width="2" style="23" bestFit="1" customWidth="1"/>
    <col min="9490" max="9490" width="8.1328125" style="23" customWidth="1"/>
    <col min="9491" max="9491" width="2" style="23" bestFit="1" customWidth="1"/>
    <col min="9492" max="9492" width="8.1328125" style="23" customWidth="1"/>
    <col min="9493" max="9493" width="2" style="23" bestFit="1" customWidth="1"/>
    <col min="9494" max="9494" width="8.1328125" style="23" customWidth="1"/>
    <col min="9495" max="9495" width="2" style="23" bestFit="1" customWidth="1"/>
    <col min="9496" max="9496" width="8.1328125" style="23" customWidth="1"/>
    <col min="9497" max="9497" width="2.46484375" style="23" bestFit="1" customWidth="1"/>
    <col min="9498" max="9498" width="8.1328125" style="23" customWidth="1"/>
    <col min="9499" max="9499" width="2.46484375" style="23" bestFit="1" customWidth="1"/>
    <col min="9500" max="9500" width="8.1328125" style="23" customWidth="1"/>
    <col min="9501" max="9501" width="2.46484375" style="23" bestFit="1" customWidth="1"/>
    <col min="9502" max="9502" width="8.1328125" style="23" customWidth="1"/>
    <col min="9503" max="9503" width="2.46484375" style="23" bestFit="1" customWidth="1"/>
    <col min="9504" max="9504" width="8.1328125" style="23" customWidth="1"/>
    <col min="9505" max="9505" width="2.46484375" style="23" bestFit="1" customWidth="1"/>
    <col min="9506" max="9506" width="8.1328125" style="23" customWidth="1"/>
    <col min="9507" max="9507" width="2.46484375" style="23" bestFit="1" customWidth="1"/>
    <col min="9508" max="9508" width="8.1328125" style="23" customWidth="1"/>
    <col min="9509" max="9509" width="2.46484375" style="23" bestFit="1" customWidth="1"/>
    <col min="9510" max="9510" width="4.1328125" style="23" customWidth="1"/>
    <col min="9511" max="9516" width="3.53125" style="23" customWidth="1"/>
    <col min="9517" max="9517" width="3.86328125" style="23" customWidth="1"/>
    <col min="9518" max="9518" width="3.19921875" style="23" customWidth="1"/>
    <col min="9519" max="9519" width="4.1328125" style="23" customWidth="1"/>
    <col min="9520" max="9520" width="3.53125" style="23" customWidth="1"/>
    <col min="9521" max="9521" width="3.19921875" style="23" customWidth="1"/>
    <col min="9522" max="9523" width="3.53125" style="23" customWidth="1"/>
    <col min="9524" max="9524" width="3.19921875" style="23" customWidth="1"/>
    <col min="9525" max="9525" width="3.53125" style="23" customWidth="1"/>
    <col min="9526" max="9526" width="16.6640625" style="23" bestFit="1" customWidth="1"/>
    <col min="9527" max="9527" width="8.1328125" style="23" bestFit="1" customWidth="1"/>
    <col min="9528" max="9528" width="11.46484375" style="23" customWidth="1"/>
    <col min="9529" max="9732" width="11.46484375" style="23"/>
    <col min="9733" max="9733" width="6.46484375" style="23" customWidth="1"/>
    <col min="9734" max="9734" width="8.1328125" style="23" customWidth="1"/>
    <col min="9735" max="9735" width="2" style="23" bestFit="1" customWidth="1"/>
    <col min="9736" max="9736" width="8.1328125" style="23" customWidth="1"/>
    <col min="9737" max="9737" width="2" style="23" bestFit="1" customWidth="1"/>
    <col min="9738" max="9738" width="8.1328125" style="23" customWidth="1"/>
    <col min="9739" max="9739" width="2" style="23" bestFit="1" customWidth="1"/>
    <col min="9740" max="9740" width="8.1328125" style="23" customWidth="1"/>
    <col min="9741" max="9741" width="2" style="23" bestFit="1" customWidth="1"/>
    <col min="9742" max="9742" width="8.1328125" style="23" customWidth="1"/>
    <col min="9743" max="9743" width="2" style="23" bestFit="1" customWidth="1"/>
    <col min="9744" max="9744" width="8.1328125" style="23" customWidth="1"/>
    <col min="9745" max="9745" width="2" style="23" bestFit="1" customWidth="1"/>
    <col min="9746" max="9746" width="8.1328125" style="23" customWidth="1"/>
    <col min="9747" max="9747" width="2" style="23" bestFit="1" customWidth="1"/>
    <col min="9748" max="9748" width="8.1328125" style="23" customWidth="1"/>
    <col min="9749" max="9749" width="2" style="23" bestFit="1" customWidth="1"/>
    <col min="9750" max="9750" width="8.1328125" style="23" customWidth="1"/>
    <col min="9751" max="9751" width="2" style="23" bestFit="1" customWidth="1"/>
    <col min="9752" max="9752" width="8.1328125" style="23" customWidth="1"/>
    <col min="9753" max="9753" width="2.46484375" style="23" bestFit="1" customWidth="1"/>
    <col min="9754" max="9754" width="8.1328125" style="23" customWidth="1"/>
    <col min="9755" max="9755" width="2.46484375" style="23" bestFit="1" customWidth="1"/>
    <col min="9756" max="9756" width="8.1328125" style="23" customWidth="1"/>
    <col min="9757" max="9757" width="2.46484375" style="23" bestFit="1" customWidth="1"/>
    <col min="9758" max="9758" width="8.1328125" style="23" customWidth="1"/>
    <col min="9759" max="9759" width="2.46484375" style="23" bestFit="1" customWidth="1"/>
    <col min="9760" max="9760" width="8.1328125" style="23" customWidth="1"/>
    <col min="9761" max="9761" width="2.46484375" style="23" bestFit="1" customWidth="1"/>
    <col min="9762" max="9762" width="8.1328125" style="23" customWidth="1"/>
    <col min="9763" max="9763" width="2.46484375" style="23" bestFit="1" customWidth="1"/>
    <col min="9764" max="9764" width="8.1328125" style="23" customWidth="1"/>
    <col min="9765" max="9765" width="2.46484375" style="23" bestFit="1" customWidth="1"/>
    <col min="9766" max="9766" width="4.1328125" style="23" customWidth="1"/>
    <col min="9767" max="9772" width="3.53125" style="23" customWidth="1"/>
    <col min="9773" max="9773" width="3.86328125" style="23" customWidth="1"/>
    <col min="9774" max="9774" width="3.19921875" style="23" customWidth="1"/>
    <col min="9775" max="9775" width="4.1328125" style="23" customWidth="1"/>
    <col min="9776" max="9776" width="3.53125" style="23" customWidth="1"/>
    <col min="9777" max="9777" width="3.19921875" style="23" customWidth="1"/>
    <col min="9778" max="9779" width="3.53125" style="23" customWidth="1"/>
    <col min="9780" max="9780" width="3.19921875" style="23" customWidth="1"/>
    <col min="9781" max="9781" width="3.53125" style="23" customWidth="1"/>
    <col min="9782" max="9782" width="16.6640625" style="23" bestFit="1" customWidth="1"/>
    <col min="9783" max="9783" width="8.1328125" style="23" bestFit="1" customWidth="1"/>
    <col min="9784" max="9784" width="11.46484375" style="23" customWidth="1"/>
    <col min="9785" max="9988" width="11.46484375" style="23"/>
    <col min="9989" max="9989" width="6.46484375" style="23" customWidth="1"/>
    <col min="9990" max="9990" width="8.1328125" style="23" customWidth="1"/>
    <col min="9991" max="9991" width="2" style="23" bestFit="1" customWidth="1"/>
    <col min="9992" max="9992" width="8.1328125" style="23" customWidth="1"/>
    <col min="9993" max="9993" width="2" style="23" bestFit="1" customWidth="1"/>
    <col min="9994" max="9994" width="8.1328125" style="23" customWidth="1"/>
    <col min="9995" max="9995" width="2" style="23" bestFit="1" customWidth="1"/>
    <col min="9996" max="9996" width="8.1328125" style="23" customWidth="1"/>
    <col min="9997" max="9997" width="2" style="23" bestFit="1" customWidth="1"/>
    <col min="9998" max="9998" width="8.1328125" style="23" customWidth="1"/>
    <col min="9999" max="9999" width="2" style="23" bestFit="1" customWidth="1"/>
    <col min="10000" max="10000" width="8.1328125" style="23" customWidth="1"/>
    <col min="10001" max="10001" width="2" style="23" bestFit="1" customWidth="1"/>
    <col min="10002" max="10002" width="8.1328125" style="23" customWidth="1"/>
    <col min="10003" max="10003" width="2" style="23" bestFit="1" customWidth="1"/>
    <col min="10004" max="10004" width="8.1328125" style="23" customWidth="1"/>
    <col min="10005" max="10005" width="2" style="23" bestFit="1" customWidth="1"/>
    <col min="10006" max="10006" width="8.1328125" style="23" customWidth="1"/>
    <col min="10007" max="10007" width="2" style="23" bestFit="1" customWidth="1"/>
    <col min="10008" max="10008" width="8.1328125" style="23" customWidth="1"/>
    <col min="10009" max="10009" width="2.46484375" style="23" bestFit="1" customWidth="1"/>
    <col min="10010" max="10010" width="8.1328125" style="23" customWidth="1"/>
    <col min="10011" max="10011" width="2.46484375" style="23" bestFit="1" customWidth="1"/>
    <col min="10012" max="10012" width="8.1328125" style="23" customWidth="1"/>
    <col min="10013" max="10013" width="2.46484375" style="23" bestFit="1" customWidth="1"/>
    <col min="10014" max="10014" width="8.1328125" style="23" customWidth="1"/>
    <col min="10015" max="10015" width="2.46484375" style="23" bestFit="1" customWidth="1"/>
    <col min="10016" max="10016" width="8.1328125" style="23" customWidth="1"/>
    <col min="10017" max="10017" width="2.46484375" style="23" bestFit="1" customWidth="1"/>
    <col min="10018" max="10018" width="8.1328125" style="23" customWidth="1"/>
    <col min="10019" max="10019" width="2.46484375" style="23" bestFit="1" customWidth="1"/>
    <col min="10020" max="10020" width="8.1328125" style="23" customWidth="1"/>
    <col min="10021" max="10021" width="2.46484375" style="23" bestFit="1" customWidth="1"/>
    <col min="10022" max="10022" width="4.1328125" style="23" customWidth="1"/>
    <col min="10023" max="10028" width="3.53125" style="23" customWidth="1"/>
    <col min="10029" max="10029" width="3.86328125" style="23" customWidth="1"/>
    <col min="10030" max="10030" width="3.19921875" style="23" customWidth="1"/>
    <col min="10031" max="10031" width="4.1328125" style="23" customWidth="1"/>
    <col min="10032" max="10032" width="3.53125" style="23" customWidth="1"/>
    <col min="10033" max="10033" width="3.19921875" style="23" customWidth="1"/>
    <col min="10034" max="10035" width="3.53125" style="23" customWidth="1"/>
    <col min="10036" max="10036" width="3.19921875" style="23" customWidth="1"/>
    <col min="10037" max="10037" width="3.53125" style="23" customWidth="1"/>
    <col min="10038" max="10038" width="16.6640625" style="23" bestFit="1" customWidth="1"/>
    <col min="10039" max="10039" width="8.1328125" style="23" bestFit="1" customWidth="1"/>
    <col min="10040" max="10040" width="11.46484375" style="23" customWidth="1"/>
    <col min="10041" max="10244" width="11.46484375" style="23"/>
    <col min="10245" max="10245" width="6.46484375" style="23" customWidth="1"/>
    <col min="10246" max="10246" width="8.1328125" style="23" customWidth="1"/>
    <col min="10247" max="10247" width="2" style="23" bestFit="1" customWidth="1"/>
    <col min="10248" max="10248" width="8.1328125" style="23" customWidth="1"/>
    <col min="10249" max="10249" width="2" style="23" bestFit="1" customWidth="1"/>
    <col min="10250" max="10250" width="8.1328125" style="23" customWidth="1"/>
    <col min="10251" max="10251" width="2" style="23" bestFit="1" customWidth="1"/>
    <col min="10252" max="10252" width="8.1328125" style="23" customWidth="1"/>
    <col min="10253" max="10253" width="2" style="23" bestFit="1" customWidth="1"/>
    <col min="10254" max="10254" width="8.1328125" style="23" customWidth="1"/>
    <col min="10255" max="10255" width="2" style="23" bestFit="1" customWidth="1"/>
    <col min="10256" max="10256" width="8.1328125" style="23" customWidth="1"/>
    <col min="10257" max="10257" width="2" style="23" bestFit="1" customWidth="1"/>
    <col min="10258" max="10258" width="8.1328125" style="23" customWidth="1"/>
    <col min="10259" max="10259" width="2" style="23" bestFit="1" customWidth="1"/>
    <col min="10260" max="10260" width="8.1328125" style="23" customWidth="1"/>
    <col min="10261" max="10261" width="2" style="23" bestFit="1" customWidth="1"/>
    <col min="10262" max="10262" width="8.1328125" style="23" customWidth="1"/>
    <col min="10263" max="10263" width="2" style="23" bestFit="1" customWidth="1"/>
    <col min="10264" max="10264" width="8.1328125" style="23" customWidth="1"/>
    <col min="10265" max="10265" width="2.46484375" style="23" bestFit="1" customWidth="1"/>
    <col min="10266" max="10266" width="8.1328125" style="23" customWidth="1"/>
    <col min="10267" max="10267" width="2.46484375" style="23" bestFit="1" customWidth="1"/>
    <col min="10268" max="10268" width="8.1328125" style="23" customWidth="1"/>
    <col min="10269" max="10269" width="2.46484375" style="23" bestFit="1" customWidth="1"/>
    <col min="10270" max="10270" width="8.1328125" style="23" customWidth="1"/>
    <col min="10271" max="10271" width="2.46484375" style="23" bestFit="1" customWidth="1"/>
    <col min="10272" max="10272" width="8.1328125" style="23" customWidth="1"/>
    <col min="10273" max="10273" width="2.46484375" style="23" bestFit="1" customWidth="1"/>
    <col min="10274" max="10274" width="8.1328125" style="23" customWidth="1"/>
    <col min="10275" max="10275" width="2.46484375" style="23" bestFit="1" customWidth="1"/>
    <col min="10276" max="10276" width="8.1328125" style="23" customWidth="1"/>
    <col min="10277" max="10277" width="2.46484375" style="23" bestFit="1" customWidth="1"/>
    <col min="10278" max="10278" width="4.1328125" style="23" customWidth="1"/>
    <col min="10279" max="10284" width="3.53125" style="23" customWidth="1"/>
    <col min="10285" max="10285" width="3.86328125" style="23" customWidth="1"/>
    <col min="10286" max="10286" width="3.19921875" style="23" customWidth="1"/>
    <col min="10287" max="10287" width="4.1328125" style="23" customWidth="1"/>
    <col min="10288" max="10288" width="3.53125" style="23" customWidth="1"/>
    <col min="10289" max="10289" width="3.19921875" style="23" customWidth="1"/>
    <col min="10290" max="10291" width="3.53125" style="23" customWidth="1"/>
    <col min="10292" max="10292" width="3.19921875" style="23" customWidth="1"/>
    <col min="10293" max="10293" width="3.53125" style="23" customWidth="1"/>
    <col min="10294" max="10294" width="16.6640625" style="23" bestFit="1" customWidth="1"/>
    <col min="10295" max="10295" width="8.1328125" style="23" bestFit="1" customWidth="1"/>
    <col min="10296" max="10296" width="11.46484375" style="23" customWidth="1"/>
    <col min="10297" max="10500" width="11.46484375" style="23"/>
    <col min="10501" max="10501" width="6.46484375" style="23" customWidth="1"/>
    <col min="10502" max="10502" width="8.1328125" style="23" customWidth="1"/>
    <col min="10503" max="10503" width="2" style="23" bestFit="1" customWidth="1"/>
    <col min="10504" max="10504" width="8.1328125" style="23" customWidth="1"/>
    <col min="10505" max="10505" width="2" style="23" bestFit="1" customWidth="1"/>
    <col min="10506" max="10506" width="8.1328125" style="23" customWidth="1"/>
    <col min="10507" max="10507" width="2" style="23" bestFit="1" customWidth="1"/>
    <col min="10508" max="10508" width="8.1328125" style="23" customWidth="1"/>
    <col min="10509" max="10509" width="2" style="23" bestFit="1" customWidth="1"/>
    <col min="10510" max="10510" width="8.1328125" style="23" customWidth="1"/>
    <col min="10511" max="10511" width="2" style="23" bestFit="1" customWidth="1"/>
    <col min="10512" max="10512" width="8.1328125" style="23" customWidth="1"/>
    <col min="10513" max="10513" width="2" style="23" bestFit="1" customWidth="1"/>
    <col min="10514" max="10514" width="8.1328125" style="23" customWidth="1"/>
    <col min="10515" max="10515" width="2" style="23" bestFit="1" customWidth="1"/>
    <col min="10516" max="10516" width="8.1328125" style="23" customWidth="1"/>
    <col min="10517" max="10517" width="2" style="23" bestFit="1" customWidth="1"/>
    <col min="10518" max="10518" width="8.1328125" style="23" customWidth="1"/>
    <col min="10519" max="10519" width="2" style="23" bestFit="1" customWidth="1"/>
    <col min="10520" max="10520" width="8.1328125" style="23" customWidth="1"/>
    <col min="10521" max="10521" width="2.46484375" style="23" bestFit="1" customWidth="1"/>
    <col min="10522" max="10522" width="8.1328125" style="23" customWidth="1"/>
    <col min="10523" max="10523" width="2.46484375" style="23" bestFit="1" customWidth="1"/>
    <col min="10524" max="10524" width="8.1328125" style="23" customWidth="1"/>
    <col min="10525" max="10525" width="2.46484375" style="23" bestFit="1" customWidth="1"/>
    <col min="10526" max="10526" width="8.1328125" style="23" customWidth="1"/>
    <col min="10527" max="10527" width="2.46484375" style="23" bestFit="1" customWidth="1"/>
    <col min="10528" max="10528" width="8.1328125" style="23" customWidth="1"/>
    <col min="10529" max="10529" width="2.46484375" style="23" bestFit="1" customWidth="1"/>
    <col min="10530" max="10530" width="8.1328125" style="23" customWidth="1"/>
    <col min="10531" max="10531" width="2.46484375" style="23" bestFit="1" customWidth="1"/>
    <col min="10532" max="10532" width="8.1328125" style="23" customWidth="1"/>
    <col min="10533" max="10533" width="2.46484375" style="23" bestFit="1" customWidth="1"/>
    <col min="10534" max="10534" width="4.1328125" style="23" customWidth="1"/>
    <col min="10535" max="10540" width="3.53125" style="23" customWidth="1"/>
    <col min="10541" max="10541" width="3.86328125" style="23" customWidth="1"/>
    <col min="10542" max="10542" width="3.19921875" style="23" customWidth="1"/>
    <col min="10543" max="10543" width="4.1328125" style="23" customWidth="1"/>
    <col min="10544" max="10544" width="3.53125" style="23" customWidth="1"/>
    <col min="10545" max="10545" width="3.19921875" style="23" customWidth="1"/>
    <col min="10546" max="10547" width="3.53125" style="23" customWidth="1"/>
    <col min="10548" max="10548" width="3.19921875" style="23" customWidth="1"/>
    <col min="10549" max="10549" width="3.53125" style="23" customWidth="1"/>
    <col min="10550" max="10550" width="16.6640625" style="23" bestFit="1" customWidth="1"/>
    <col min="10551" max="10551" width="8.1328125" style="23" bestFit="1" customWidth="1"/>
    <col min="10552" max="10552" width="11.46484375" style="23" customWidth="1"/>
    <col min="10553" max="10756" width="11.46484375" style="23"/>
    <col min="10757" max="10757" width="6.46484375" style="23" customWidth="1"/>
    <col min="10758" max="10758" width="8.1328125" style="23" customWidth="1"/>
    <col min="10759" max="10759" width="2" style="23" bestFit="1" customWidth="1"/>
    <col min="10760" max="10760" width="8.1328125" style="23" customWidth="1"/>
    <col min="10761" max="10761" width="2" style="23" bestFit="1" customWidth="1"/>
    <col min="10762" max="10762" width="8.1328125" style="23" customWidth="1"/>
    <col min="10763" max="10763" width="2" style="23" bestFit="1" customWidth="1"/>
    <col min="10764" max="10764" width="8.1328125" style="23" customWidth="1"/>
    <col min="10765" max="10765" width="2" style="23" bestFit="1" customWidth="1"/>
    <col min="10766" max="10766" width="8.1328125" style="23" customWidth="1"/>
    <col min="10767" max="10767" width="2" style="23" bestFit="1" customWidth="1"/>
    <col min="10768" max="10768" width="8.1328125" style="23" customWidth="1"/>
    <col min="10769" max="10769" width="2" style="23" bestFit="1" customWidth="1"/>
    <col min="10770" max="10770" width="8.1328125" style="23" customWidth="1"/>
    <col min="10771" max="10771" width="2" style="23" bestFit="1" customWidth="1"/>
    <col min="10772" max="10772" width="8.1328125" style="23" customWidth="1"/>
    <col min="10773" max="10773" width="2" style="23" bestFit="1" customWidth="1"/>
    <col min="10774" max="10774" width="8.1328125" style="23" customWidth="1"/>
    <col min="10775" max="10775" width="2" style="23" bestFit="1" customWidth="1"/>
    <col min="10776" max="10776" width="8.1328125" style="23" customWidth="1"/>
    <col min="10777" max="10777" width="2.46484375" style="23" bestFit="1" customWidth="1"/>
    <col min="10778" max="10778" width="8.1328125" style="23" customWidth="1"/>
    <col min="10779" max="10779" width="2.46484375" style="23" bestFit="1" customWidth="1"/>
    <col min="10780" max="10780" width="8.1328125" style="23" customWidth="1"/>
    <col min="10781" max="10781" width="2.46484375" style="23" bestFit="1" customWidth="1"/>
    <col min="10782" max="10782" width="8.1328125" style="23" customWidth="1"/>
    <col min="10783" max="10783" width="2.46484375" style="23" bestFit="1" customWidth="1"/>
    <col min="10784" max="10784" width="8.1328125" style="23" customWidth="1"/>
    <col min="10785" max="10785" width="2.46484375" style="23" bestFit="1" customWidth="1"/>
    <col min="10786" max="10786" width="8.1328125" style="23" customWidth="1"/>
    <col min="10787" max="10787" width="2.46484375" style="23" bestFit="1" customWidth="1"/>
    <col min="10788" max="10788" width="8.1328125" style="23" customWidth="1"/>
    <col min="10789" max="10789" width="2.46484375" style="23" bestFit="1" customWidth="1"/>
    <col min="10790" max="10790" width="4.1328125" style="23" customWidth="1"/>
    <col min="10791" max="10796" width="3.53125" style="23" customWidth="1"/>
    <col min="10797" max="10797" width="3.86328125" style="23" customWidth="1"/>
    <col min="10798" max="10798" width="3.19921875" style="23" customWidth="1"/>
    <col min="10799" max="10799" width="4.1328125" style="23" customWidth="1"/>
    <col min="10800" max="10800" width="3.53125" style="23" customWidth="1"/>
    <col min="10801" max="10801" width="3.19921875" style="23" customWidth="1"/>
    <col min="10802" max="10803" width="3.53125" style="23" customWidth="1"/>
    <col min="10804" max="10804" width="3.19921875" style="23" customWidth="1"/>
    <col min="10805" max="10805" width="3.53125" style="23" customWidth="1"/>
    <col min="10806" max="10806" width="16.6640625" style="23" bestFit="1" customWidth="1"/>
    <col min="10807" max="10807" width="8.1328125" style="23" bestFit="1" customWidth="1"/>
    <col min="10808" max="10808" width="11.46484375" style="23" customWidth="1"/>
    <col min="10809" max="11012" width="11.46484375" style="23"/>
    <col min="11013" max="11013" width="6.46484375" style="23" customWidth="1"/>
    <col min="11014" max="11014" width="8.1328125" style="23" customWidth="1"/>
    <col min="11015" max="11015" width="2" style="23" bestFit="1" customWidth="1"/>
    <col min="11016" max="11016" width="8.1328125" style="23" customWidth="1"/>
    <col min="11017" max="11017" width="2" style="23" bestFit="1" customWidth="1"/>
    <col min="11018" max="11018" width="8.1328125" style="23" customWidth="1"/>
    <col min="11019" max="11019" width="2" style="23" bestFit="1" customWidth="1"/>
    <col min="11020" max="11020" width="8.1328125" style="23" customWidth="1"/>
    <col min="11021" max="11021" width="2" style="23" bestFit="1" customWidth="1"/>
    <col min="11022" max="11022" width="8.1328125" style="23" customWidth="1"/>
    <col min="11023" max="11023" width="2" style="23" bestFit="1" customWidth="1"/>
    <col min="11024" max="11024" width="8.1328125" style="23" customWidth="1"/>
    <col min="11025" max="11025" width="2" style="23" bestFit="1" customWidth="1"/>
    <col min="11026" max="11026" width="8.1328125" style="23" customWidth="1"/>
    <col min="11027" max="11027" width="2" style="23" bestFit="1" customWidth="1"/>
    <col min="11028" max="11028" width="8.1328125" style="23" customWidth="1"/>
    <col min="11029" max="11029" width="2" style="23" bestFit="1" customWidth="1"/>
    <col min="11030" max="11030" width="8.1328125" style="23" customWidth="1"/>
    <col min="11031" max="11031" width="2" style="23" bestFit="1" customWidth="1"/>
    <col min="11032" max="11032" width="8.1328125" style="23" customWidth="1"/>
    <col min="11033" max="11033" width="2.46484375" style="23" bestFit="1" customWidth="1"/>
    <col min="11034" max="11034" width="8.1328125" style="23" customWidth="1"/>
    <col min="11035" max="11035" width="2.46484375" style="23" bestFit="1" customWidth="1"/>
    <col min="11036" max="11036" width="8.1328125" style="23" customWidth="1"/>
    <col min="11037" max="11037" width="2.46484375" style="23" bestFit="1" customWidth="1"/>
    <col min="11038" max="11038" width="8.1328125" style="23" customWidth="1"/>
    <col min="11039" max="11039" width="2.46484375" style="23" bestFit="1" customWidth="1"/>
    <col min="11040" max="11040" width="8.1328125" style="23" customWidth="1"/>
    <col min="11041" max="11041" width="2.46484375" style="23" bestFit="1" customWidth="1"/>
    <col min="11042" max="11042" width="8.1328125" style="23" customWidth="1"/>
    <col min="11043" max="11043" width="2.46484375" style="23" bestFit="1" customWidth="1"/>
    <col min="11044" max="11044" width="8.1328125" style="23" customWidth="1"/>
    <col min="11045" max="11045" width="2.46484375" style="23" bestFit="1" customWidth="1"/>
    <col min="11046" max="11046" width="4.1328125" style="23" customWidth="1"/>
    <col min="11047" max="11052" width="3.53125" style="23" customWidth="1"/>
    <col min="11053" max="11053" width="3.86328125" style="23" customWidth="1"/>
    <col min="11054" max="11054" width="3.19921875" style="23" customWidth="1"/>
    <col min="11055" max="11055" width="4.1328125" style="23" customWidth="1"/>
    <col min="11056" max="11056" width="3.53125" style="23" customWidth="1"/>
    <col min="11057" max="11057" width="3.19921875" style="23" customWidth="1"/>
    <col min="11058" max="11059" width="3.53125" style="23" customWidth="1"/>
    <col min="11060" max="11060" width="3.19921875" style="23" customWidth="1"/>
    <col min="11061" max="11061" width="3.53125" style="23" customWidth="1"/>
    <col min="11062" max="11062" width="16.6640625" style="23" bestFit="1" customWidth="1"/>
    <col min="11063" max="11063" width="8.1328125" style="23" bestFit="1" customWidth="1"/>
    <col min="11064" max="11064" width="11.46484375" style="23" customWidth="1"/>
    <col min="11065" max="11268" width="11.46484375" style="23"/>
    <col min="11269" max="11269" width="6.46484375" style="23" customWidth="1"/>
    <col min="11270" max="11270" width="8.1328125" style="23" customWidth="1"/>
    <col min="11271" max="11271" width="2" style="23" bestFit="1" customWidth="1"/>
    <col min="11272" max="11272" width="8.1328125" style="23" customWidth="1"/>
    <col min="11273" max="11273" width="2" style="23" bestFit="1" customWidth="1"/>
    <col min="11274" max="11274" width="8.1328125" style="23" customWidth="1"/>
    <col min="11275" max="11275" width="2" style="23" bestFit="1" customWidth="1"/>
    <col min="11276" max="11276" width="8.1328125" style="23" customWidth="1"/>
    <col min="11277" max="11277" width="2" style="23" bestFit="1" customWidth="1"/>
    <col min="11278" max="11278" width="8.1328125" style="23" customWidth="1"/>
    <col min="11279" max="11279" width="2" style="23" bestFit="1" customWidth="1"/>
    <col min="11280" max="11280" width="8.1328125" style="23" customWidth="1"/>
    <col min="11281" max="11281" width="2" style="23" bestFit="1" customWidth="1"/>
    <col min="11282" max="11282" width="8.1328125" style="23" customWidth="1"/>
    <col min="11283" max="11283" width="2" style="23" bestFit="1" customWidth="1"/>
    <col min="11284" max="11284" width="8.1328125" style="23" customWidth="1"/>
    <col min="11285" max="11285" width="2" style="23" bestFit="1" customWidth="1"/>
    <col min="11286" max="11286" width="8.1328125" style="23" customWidth="1"/>
    <col min="11287" max="11287" width="2" style="23" bestFit="1" customWidth="1"/>
    <col min="11288" max="11288" width="8.1328125" style="23" customWidth="1"/>
    <col min="11289" max="11289" width="2.46484375" style="23" bestFit="1" customWidth="1"/>
    <col min="11290" max="11290" width="8.1328125" style="23" customWidth="1"/>
    <col min="11291" max="11291" width="2.46484375" style="23" bestFit="1" customWidth="1"/>
    <col min="11292" max="11292" width="8.1328125" style="23" customWidth="1"/>
    <col min="11293" max="11293" width="2.46484375" style="23" bestFit="1" customWidth="1"/>
    <col min="11294" max="11294" width="8.1328125" style="23" customWidth="1"/>
    <col min="11295" max="11295" width="2.46484375" style="23" bestFit="1" customWidth="1"/>
    <col min="11296" max="11296" width="8.1328125" style="23" customWidth="1"/>
    <col min="11297" max="11297" width="2.46484375" style="23" bestFit="1" customWidth="1"/>
    <col min="11298" max="11298" width="8.1328125" style="23" customWidth="1"/>
    <col min="11299" max="11299" width="2.46484375" style="23" bestFit="1" customWidth="1"/>
    <col min="11300" max="11300" width="8.1328125" style="23" customWidth="1"/>
    <col min="11301" max="11301" width="2.46484375" style="23" bestFit="1" customWidth="1"/>
    <col min="11302" max="11302" width="4.1328125" style="23" customWidth="1"/>
    <col min="11303" max="11308" width="3.53125" style="23" customWidth="1"/>
    <col min="11309" max="11309" width="3.86328125" style="23" customWidth="1"/>
    <col min="11310" max="11310" width="3.19921875" style="23" customWidth="1"/>
    <col min="11311" max="11311" width="4.1328125" style="23" customWidth="1"/>
    <col min="11312" max="11312" width="3.53125" style="23" customWidth="1"/>
    <col min="11313" max="11313" width="3.19921875" style="23" customWidth="1"/>
    <col min="11314" max="11315" width="3.53125" style="23" customWidth="1"/>
    <col min="11316" max="11316" width="3.19921875" style="23" customWidth="1"/>
    <col min="11317" max="11317" width="3.53125" style="23" customWidth="1"/>
    <col min="11318" max="11318" width="16.6640625" style="23" bestFit="1" customWidth="1"/>
    <col min="11319" max="11319" width="8.1328125" style="23" bestFit="1" customWidth="1"/>
    <col min="11320" max="11320" width="11.46484375" style="23" customWidth="1"/>
    <col min="11321" max="11524" width="11.46484375" style="23"/>
    <col min="11525" max="11525" width="6.46484375" style="23" customWidth="1"/>
    <col min="11526" max="11526" width="8.1328125" style="23" customWidth="1"/>
    <col min="11527" max="11527" width="2" style="23" bestFit="1" customWidth="1"/>
    <col min="11528" max="11528" width="8.1328125" style="23" customWidth="1"/>
    <col min="11529" max="11529" width="2" style="23" bestFit="1" customWidth="1"/>
    <col min="11530" max="11530" width="8.1328125" style="23" customWidth="1"/>
    <col min="11531" max="11531" width="2" style="23" bestFit="1" customWidth="1"/>
    <col min="11532" max="11532" width="8.1328125" style="23" customWidth="1"/>
    <col min="11533" max="11533" width="2" style="23" bestFit="1" customWidth="1"/>
    <col min="11534" max="11534" width="8.1328125" style="23" customWidth="1"/>
    <col min="11535" max="11535" width="2" style="23" bestFit="1" customWidth="1"/>
    <col min="11536" max="11536" width="8.1328125" style="23" customWidth="1"/>
    <col min="11537" max="11537" width="2" style="23" bestFit="1" customWidth="1"/>
    <col min="11538" max="11538" width="8.1328125" style="23" customWidth="1"/>
    <col min="11539" max="11539" width="2" style="23" bestFit="1" customWidth="1"/>
    <col min="11540" max="11540" width="8.1328125" style="23" customWidth="1"/>
    <col min="11541" max="11541" width="2" style="23" bestFit="1" customWidth="1"/>
    <col min="11542" max="11542" width="8.1328125" style="23" customWidth="1"/>
    <col min="11543" max="11543" width="2" style="23" bestFit="1" customWidth="1"/>
    <col min="11544" max="11544" width="8.1328125" style="23" customWidth="1"/>
    <col min="11545" max="11545" width="2.46484375" style="23" bestFit="1" customWidth="1"/>
    <col min="11546" max="11546" width="8.1328125" style="23" customWidth="1"/>
    <col min="11547" max="11547" width="2.46484375" style="23" bestFit="1" customWidth="1"/>
    <col min="11548" max="11548" width="8.1328125" style="23" customWidth="1"/>
    <col min="11549" max="11549" width="2.46484375" style="23" bestFit="1" customWidth="1"/>
    <col min="11550" max="11550" width="8.1328125" style="23" customWidth="1"/>
    <col min="11551" max="11551" width="2.46484375" style="23" bestFit="1" customWidth="1"/>
    <col min="11552" max="11552" width="8.1328125" style="23" customWidth="1"/>
    <col min="11553" max="11553" width="2.46484375" style="23" bestFit="1" customWidth="1"/>
    <col min="11554" max="11554" width="8.1328125" style="23" customWidth="1"/>
    <col min="11555" max="11555" width="2.46484375" style="23" bestFit="1" customWidth="1"/>
    <col min="11556" max="11556" width="8.1328125" style="23" customWidth="1"/>
    <col min="11557" max="11557" width="2.46484375" style="23" bestFit="1" customWidth="1"/>
    <col min="11558" max="11558" width="4.1328125" style="23" customWidth="1"/>
    <col min="11559" max="11564" width="3.53125" style="23" customWidth="1"/>
    <col min="11565" max="11565" width="3.86328125" style="23" customWidth="1"/>
    <col min="11566" max="11566" width="3.19921875" style="23" customWidth="1"/>
    <col min="11567" max="11567" width="4.1328125" style="23" customWidth="1"/>
    <col min="11568" max="11568" width="3.53125" style="23" customWidth="1"/>
    <col min="11569" max="11569" width="3.19921875" style="23" customWidth="1"/>
    <col min="11570" max="11571" width="3.53125" style="23" customWidth="1"/>
    <col min="11572" max="11572" width="3.19921875" style="23" customWidth="1"/>
    <col min="11573" max="11573" width="3.53125" style="23" customWidth="1"/>
    <col min="11574" max="11574" width="16.6640625" style="23" bestFit="1" customWidth="1"/>
    <col min="11575" max="11575" width="8.1328125" style="23" bestFit="1" customWidth="1"/>
    <col min="11576" max="11576" width="11.46484375" style="23" customWidth="1"/>
    <col min="11577" max="11780" width="11.46484375" style="23"/>
    <col min="11781" max="11781" width="6.46484375" style="23" customWidth="1"/>
    <col min="11782" max="11782" width="8.1328125" style="23" customWidth="1"/>
    <col min="11783" max="11783" width="2" style="23" bestFit="1" customWidth="1"/>
    <col min="11784" max="11784" width="8.1328125" style="23" customWidth="1"/>
    <col min="11785" max="11785" width="2" style="23" bestFit="1" customWidth="1"/>
    <col min="11786" max="11786" width="8.1328125" style="23" customWidth="1"/>
    <col min="11787" max="11787" width="2" style="23" bestFit="1" customWidth="1"/>
    <col min="11788" max="11788" width="8.1328125" style="23" customWidth="1"/>
    <col min="11789" max="11789" width="2" style="23" bestFit="1" customWidth="1"/>
    <col min="11790" max="11790" width="8.1328125" style="23" customWidth="1"/>
    <col min="11791" max="11791" width="2" style="23" bestFit="1" customWidth="1"/>
    <col min="11792" max="11792" width="8.1328125" style="23" customWidth="1"/>
    <col min="11793" max="11793" width="2" style="23" bestFit="1" customWidth="1"/>
    <col min="11794" max="11794" width="8.1328125" style="23" customWidth="1"/>
    <col min="11795" max="11795" width="2" style="23" bestFit="1" customWidth="1"/>
    <col min="11796" max="11796" width="8.1328125" style="23" customWidth="1"/>
    <col min="11797" max="11797" width="2" style="23" bestFit="1" customWidth="1"/>
    <col min="11798" max="11798" width="8.1328125" style="23" customWidth="1"/>
    <col min="11799" max="11799" width="2" style="23" bestFit="1" customWidth="1"/>
    <col min="11800" max="11800" width="8.1328125" style="23" customWidth="1"/>
    <col min="11801" max="11801" width="2.46484375" style="23" bestFit="1" customWidth="1"/>
    <col min="11802" max="11802" width="8.1328125" style="23" customWidth="1"/>
    <col min="11803" max="11803" width="2.46484375" style="23" bestFit="1" customWidth="1"/>
    <col min="11804" max="11804" width="8.1328125" style="23" customWidth="1"/>
    <col min="11805" max="11805" width="2.46484375" style="23" bestFit="1" customWidth="1"/>
    <col min="11806" max="11806" width="8.1328125" style="23" customWidth="1"/>
    <col min="11807" max="11807" width="2.46484375" style="23" bestFit="1" customWidth="1"/>
    <col min="11808" max="11808" width="8.1328125" style="23" customWidth="1"/>
    <col min="11809" max="11809" width="2.46484375" style="23" bestFit="1" customWidth="1"/>
    <col min="11810" max="11810" width="8.1328125" style="23" customWidth="1"/>
    <col min="11811" max="11811" width="2.46484375" style="23" bestFit="1" customWidth="1"/>
    <col min="11812" max="11812" width="8.1328125" style="23" customWidth="1"/>
    <col min="11813" max="11813" width="2.46484375" style="23" bestFit="1" customWidth="1"/>
    <col min="11814" max="11814" width="4.1328125" style="23" customWidth="1"/>
    <col min="11815" max="11820" width="3.53125" style="23" customWidth="1"/>
    <col min="11821" max="11821" width="3.86328125" style="23" customWidth="1"/>
    <col min="11822" max="11822" width="3.19921875" style="23" customWidth="1"/>
    <col min="11823" max="11823" width="4.1328125" style="23" customWidth="1"/>
    <col min="11824" max="11824" width="3.53125" style="23" customWidth="1"/>
    <col min="11825" max="11825" width="3.19921875" style="23" customWidth="1"/>
    <col min="11826" max="11827" width="3.53125" style="23" customWidth="1"/>
    <col min="11828" max="11828" width="3.19921875" style="23" customWidth="1"/>
    <col min="11829" max="11829" width="3.53125" style="23" customWidth="1"/>
    <col min="11830" max="11830" width="16.6640625" style="23" bestFit="1" customWidth="1"/>
    <col min="11831" max="11831" width="8.1328125" style="23" bestFit="1" customWidth="1"/>
    <col min="11832" max="11832" width="11.46484375" style="23" customWidth="1"/>
    <col min="11833" max="12036" width="11.46484375" style="23"/>
    <col min="12037" max="12037" width="6.46484375" style="23" customWidth="1"/>
    <col min="12038" max="12038" width="8.1328125" style="23" customWidth="1"/>
    <col min="12039" max="12039" width="2" style="23" bestFit="1" customWidth="1"/>
    <col min="12040" max="12040" width="8.1328125" style="23" customWidth="1"/>
    <col min="12041" max="12041" width="2" style="23" bestFit="1" customWidth="1"/>
    <col min="12042" max="12042" width="8.1328125" style="23" customWidth="1"/>
    <col min="12043" max="12043" width="2" style="23" bestFit="1" customWidth="1"/>
    <col min="12044" max="12044" width="8.1328125" style="23" customWidth="1"/>
    <col min="12045" max="12045" width="2" style="23" bestFit="1" customWidth="1"/>
    <col min="12046" max="12046" width="8.1328125" style="23" customWidth="1"/>
    <col min="12047" max="12047" width="2" style="23" bestFit="1" customWidth="1"/>
    <col min="12048" max="12048" width="8.1328125" style="23" customWidth="1"/>
    <col min="12049" max="12049" width="2" style="23" bestFit="1" customWidth="1"/>
    <col min="12050" max="12050" width="8.1328125" style="23" customWidth="1"/>
    <col min="12051" max="12051" width="2" style="23" bestFit="1" customWidth="1"/>
    <col min="12052" max="12052" width="8.1328125" style="23" customWidth="1"/>
    <col min="12053" max="12053" width="2" style="23" bestFit="1" customWidth="1"/>
    <col min="12054" max="12054" width="8.1328125" style="23" customWidth="1"/>
    <col min="12055" max="12055" width="2" style="23" bestFit="1" customWidth="1"/>
    <col min="12056" max="12056" width="8.1328125" style="23" customWidth="1"/>
    <col min="12057" max="12057" width="2.46484375" style="23" bestFit="1" customWidth="1"/>
    <col min="12058" max="12058" width="8.1328125" style="23" customWidth="1"/>
    <col min="12059" max="12059" width="2.46484375" style="23" bestFit="1" customWidth="1"/>
    <col min="12060" max="12060" width="8.1328125" style="23" customWidth="1"/>
    <col min="12061" max="12061" width="2.46484375" style="23" bestFit="1" customWidth="1"/>
    <col min="12062" max="12062" width="8.1328125" style="23" customWidth="1"/>
    <col min="12063" max="12063" width="2.46484375" style="23" bestFit="1" customWidth="1"/>
    <col min="12064" max="12064" width="8.1328125" style="23" customWidth="1"/>
    <col min="12065" max="12065" width="2.46484375" style="23" bestFit="1" customWidth="1"/>
    <col min="12066" max="12066" width="8.1328125" style="23" customWidth="1"/>
    <col min="12067" max="12067" width="2.46484375" style="23" bestFit="1" customWidth="1"/>
    <col min="12068" max="12068" width="8.1328125" style="23" customWidth="1"/>
    <col min="12069" max="12069" width="2.46484375" style="23" bestFit="1" customWidth="1"/>
    <col min="12070" max="12070" width="4.1328125" style="23" customWidth="1"/>
    <col min="12071" max="12076" width="3.53125" style="23" customWidth="1"/>
    <col min="12077" max="12077" width="3.86328125" style="23" customWidth="1"/>
    <col min="12078" max="12078" width="3.19921875" style="23" customWidth="1"/>
    <col min="12079" max="12079" width="4.1328125" style="23" customWidth="1"/>
    <col min="12080" max="12080" width="3.53125" style="23" customWidth="1"/>
    <col min="12081" max="12081" width="3.19921875" style="23" customWidth="1"/>
    <col min="12082" max="12083" width="3.53125" style="23" customWidth="1"/>
    <col min="12084" max="12084" width="3.19921875" style="23" customWidth="1"/>
    <col min="12085" max="12085" width="3.53125" style="23" customWidth="1"/>
    <col min="12086" max="12086" width="16.6640625" style="23" bestFit="1" customWidth="1"/>
    <col min="12087" max="12087" width="8.1328125" style="23" bestFit="1" customWidth="1"/>
    <col min="12088" max="12088" width="11.46484375" style="23" customWidth="1"/>
    <col min="12089" max="12292" width="11.46484375" style="23"/>
    <col min="12293" max="12293" width="6.46484375" style="23" customWidth="1"/>
    <col min="12294" max="12294" width="8.1328125" style="23" customWidth="1"/>
    <col min="12295" max="12295" width="2" style="23" bestFit="1" customWidth="1"/>
    <col min="12296" max="12296" width="8.1328125" style="23" customWidth="1"/>
    <col min="12297" max="12297" width="2" style="23" bestFit="1" customWidth="1"/>
    <col min="12298" max="12298" width="8.1328125" style="23" customWidth="1"/>
    <col min="12299" max="12299" width="2" style="23" bestFit="1" customWidth="1"/>
    <col min="12300" max="12300" width="8.1328125" style="23" customWidth="1"/>
    <col min="12301" max="12301" width="2" style="23" bestFit="1" customWidth="1"/>
    <col min="12302" max="12302" width="8.1328125" style="23" customWidth="1"/>
    <col min="12303" max="12303" width="2" style="23" bestFit="1" customWidth="1"/>
    <col min="12304" max="12304" width="8.1328125" style="23" customWidth="1"/>
    <col min="12305" max="12305" width="2" style="23" bestFit="1" customWidth="1"/>
    <col min="12306" max="12306" width="8.1328125" style="23" customWidth="1"/>
    <col min="12307" max="12307" width="2" style="23" bestFit="1" customWidth="1"/>
    <col min="12308" max="12308" width="8.1328125" style="23" customWidth="1"/>
    <col min="12309" max="12309" width="2" style="23" bestFit="1" customWidth="1"/>
    <col min="12310" max="12310" width="8.1328125" style="23" customWidth="1"/>
    <col min="12311" max="12311" width="2" style="23" bestFit="1" customWidth="1"/>
    <col min="12312" max="12312" width="8.1328125" style="23" customWidth="1"/>
    <col min="12313" max="12313" width="2.46484375" style="23" bestFit="1" customWidth="1"/>
    <col min="12314" max="12314" width="8.1328125" style="23" customWidth="1"/>
    <col min="12315" max="12315" width="2.46484375" style="23" bestFit="1" customWidth="1"/>
    <col min="12316" max="12316" width="8.1328125" style="23" customWidth="1"/>
    <col min="12317" max="12317" width="2.46484375" style="23" bestFit="1" customWidth="1"/>
    <col min="12318" max="12318" width="8.1328125" style="23" customWidth="1"/>
    <col min="12319" max="12319" width="2.46484375" style="23" bestFit="1" customWidth="1"/>
    <col min="12320" max="12320" width="8.1328125" style="23" customWidth="1"/>
    <col min="12321" max="12321" width="2.46484375" style="23" bestFit="1" customWidth="1"/>
    <col min="12322" max="12322" width="8.1328125" style="23" customWidth="1"/>
    <col min="12323" max="12323" width="2.46484375" style="23" bestFit="1" customWidth="1"/>
    <col min="12324" max="12324" width="8.1328125" style="23" customWidth="1"/>
    <col min="12325" max="12325" width="2.46484375" style="23" bestFit="1" customWidth="1"/>
    <col min="12326" max="12326" width="4.1328125" style="23" customWidth="1"/>
    <col min="12327" max="12332" width="3.53125" style="23" customWidth="1"/>
    <col min="12333" max="12333" width="3.86328125" style="23" customWidth="1"/>
    <col min="12334" max="12334" width="3.19921875" style="23" customWidth="1"/>
    <col min="12335" max="12335" width="4.1328125" style="23" customWidth="1"/>
    <col min="12336" max="12336" width="3.53125" style="23" customWidth="1"/>
    <col min="12337" max="12337" width="3.19921875" style="23" customWidth="1"/>
    <col min="12338" max="12339" width="3.53125" style="23" customWidth="1"/>
    <col min="12340" max="12340" width="3.19921875" style="23" customWidth="1"/>
    <col min="12341" max="12341" width="3.53125" style="23" customWidth="1"/>
    <col min="12342" max="12342" width="16.6640625" style="23" bestFit="1" customWidth="1"/>
    <col min="12343" max="12343" width="8.1328125" style="23" bestFit="1" customWidth="1"/>
    <col min="12344" max="12344" width="11.46484375" style="23" customWidth="1"/>
    <col min="12345" max="12548" width="11.46484375" style="23"/>
    <col min="12549" max="12549" width="6.46484375" style="23" customWidth="1"/>
    <col min="12550" max="12550" width="8.1328125" style="23" customWidth="1"/>
    <col min="12551" max="12551" width="2" style="23" bestFit="1" customWidth="1"/>
    <col min="12552" max="12552" width="8.1328125" style="23" customWidth="1"/>
    <col min="12553" max="12553" width="2" style="23" bestFit="1" customWidth="1"/>
    <col min="12554" max="12554" width="8.1328125" style="23" customWidth="1"/>
    <col min="12555" max="12555" width="2" style="23" bestFit="1" customWidth="1"/>
    <col min="12556" max="12556" width="8.1328125" style="23" customWidth="1"/>
    <col min="12557" max="12557" width="2" style="23" bestFit="1" customWidth="1"/>
    <col min="12558" max="12558" width="8.1328125" style="23" customWidth="1"/>
    <col min="12559" max="12559" width="2" style="23" bestFit="1" customWidth="1"/>
    <col min="12560" max="12560" width="8.1328125" style="23" customWidth="1"/>
    <col min="12561" max="12561" width="2" style="23" bestFit="1" customWidth="1"/>
    <col min="12562" max="12562" width="8.1328125" style="23" customWidth="1"/>
    <col min="12563" max="12563" width="2" style="23" bestFit="1" customWidth="1"/>
    <col min="12564" max="12564" width="8.1328125" style="23" customWidth="1"/>
    <col min="12565" max="12565" width="2" style="23" bestFit="1" customWidth="1"/>
    <col min="12566" max="12566" width="8.1328125" style="23" customWidth="1"/>
    <col min="12567" max="12567" width="2" style="23" bestFit="1" customWidth="1"/>
    <col min="12568" max="12568" width="8.1328125" style="23" customWidth="1"/>
    <col min="12569" max="12569" width="2.46484375" style="23" bestFit="1" customWidth="1"/>
    <col min="12570" max="12570" width="8.1328125" style="23" customWidth="1"/>
    <col min="12571" max="12571" width="2.46484375" style="23" bestFit="1" customWidth="1"/>
    <col min="12572" max="12572" width="8.1328125" style="23" customWidth="1"/>
    <col min="12573" max="12573" width="2.46484375" style="23" bestFit="1" customWidth="1"/>
    <col min="12574" max="12574" width="8.1328125" style="23" customWidth="1"/>
    <col min="12575" max="12575" width="2.46484375" style="23" bestFit="1" customWidth="1"/>
    <col min="12576" max="12576" width="8.1328125" style="23" customWidth="1"/>
    <col min="12577" max="12577" width="2.46484375" style="23" bestFit="1" customWidth="1"/>
    <col min="12578" max="12578" width="8.1328125" style="23" customWidth="1"/>
    <col min="12579" max="12579" width="2.46484375" style="23" bestFit="1" customWidth="1"/>
    <col min="12580" max="12580" width="8.1328125" style="23" customWidth="1"/>
    <col min="12581" max="12581" width="2.46484375" style="23" bestFit="1" customWidth="1"/>
    <col min="12582" max="12582" width="4.1328125" style="23" customWidth="1"/>
    <col min="12583" max="12588" width="3.53125" style="23" customWidth="1"/>
    <col min="12589" max="12589" width="3.86328125" style="23" customWidth="1"/>
    <col min="12590" max="12590" width="3.19921875" style="23" customWidth="1"/>
    <col min="12591" max="12591" width="4.1328125" style="23" customWidth="1"/>
    <col min="12592" max="12592" width="3.53125" style="23" customWidth="1"/>
    <col min="12593" max="12593" width="3.19921875" style="23" customWidth="1"/>
    <col min="12594" max="12595" width="3.53125" style="23" customWidth="1"/>
    <col min="12596" max="12596" width="3.19921875" style="23" customWidth="1"/>
    <col min="12597" max="12597" width="3.53125" style="23" customWidth="1"/>
    <col min="12598" max="12598" width="16.6640625" style="23" bestFit="1" customWidth="1"/>
    <col min="12599" max="12599" width="8.1328125" style="23" bestFit="1" customWidth="1"/>
    <col min="12600" max="12600" width="11.46484375" style="23" customWidth="1"/>
    <col min="12601" max="12804" width="11.46484375" style="23"/>
    <col min="12805" max="12805" width="6.46484375" style="23" customWidth="1"/>
    <col min="12806" max="12806" width="8.1328125" style="23" customWidth="1"/>
    <col min="12807" max="12807" width="2" style="23" bestFit="1" customWidth="1"/>
    <col min="12808" max="12808" width="8.1328125" style="23" customWidth="1"/>
    <col min="12809" max="12809" width="2" style="23" bestFit="1" customWidth="1"/>
    <col min="12810" max="12810" width="8.1328125" style="23" customWidth="1"/>
    <col min="12811" max="12811" width="2" style="23" bestFit="1" customWidth="1"/>
    <col min="12812" max="12812" width="8.1328125" style="23" customWidth="1"/>
    <col min="12813" max="12813" width="2" style="23" bestFit="1" customWidth="1"/>
    <col min="12814" max="12814" width="8.1328125" style="23" customWidth="1"/>
    <col min="12815" max="12815" width="2" style="23" bestFit="1" customWidth="1"/>
    <col min="12816" max="12816" width="8.1328125" style="23" customWidth="1"/>
    <col min="12817" max="12817" width="2" style="23" bestFit="1" customWidth="1"/>
    <col min="12818" max="12818" width="8.1328125" style="23" customWidth="1"/>
    <col min="12819" max="12819" width="2" style="23" bestFit="1" customWidth="1"/>
    <col min="12820" max="12820" width="8.1328125" style="23" customWidth="1"/>
    <col min="12821" max="12821" width="2" style="23" bestFit="1" customWidth="1"/>
    <col min="12822" max="12822" width="8.1328125" style="23" customWidth="1"/>
    <col min="12823" max="12823" width="2" style="23" bestFit="1" customWidth="1"/>
    <col min="12824" max="12824" width="8.1328125" style="23" customWidth="1"/>
    <col min="12825" max="12825" width="2.46484375" style="23" bestFit="1" customWidth="1"/>
    <col min="12826" max="12826" width="8.1328125" style="23" customWidth="1"/>
    <col min="12827" max="12827" width="2.46484375" style="23" bestFit="1" customWidth="1"/>
    <col min="12828" max="12828" width="8.1328125" style="23" customWidth="1"/>
    <col min="12829" max="12829" width="2.46484375" style="23" bestFit="1" customWidth="1"/>
    <col min="12830" max="12830" width="8.1328125" style="23" customWidth="1"/>
    <col min="12831" max="12831" width="2.46484375" style="23" bestFit="1" customWidth="1"/>
    <col min="12832" max="12832" width="8.1328125" style="23" customWidth="1"/>
    <col min="12833" max="12833" width="2.46484375" style="23" bestFit="1" customWidth="1"/>
    <col min="12834" max="12834" width="8.1328125" style="23" customWidth="1"/>
    <col min="12835" max="12835" width="2.46484375" style="23" bestFit="1" customWidth="1"/>
    <col min="12836" max="12836" width="8.1328125" style="23" customWidth="1"/>
    <col min="12837" max="12837" width="2.46484375" style="23" bestFit="1" customWidth="1"/>
    <col min="12838" max="12838" width="4.1328125" style="23" customWidth="1"/>
    <col min="12839" max="12844" width="3.53125" style="23" customWidth="1"/>
    <col min="12845" max="12845" width="3.86328125" style="23" customWidth="1"/>
    <col min="12846" max="12846" width="3.19921875" style="23" customWidth="1"/>
    <col min="12847" max="12847" width="4.1328125" style="23" customWidth="1"/>
    <col min="12848" max="12848" width="3.53125" style="23" customWidth="1"/>
    <col min="12849" max="12849" width="3.19921875" style="23" customWidth="1"/>
    <col min="12850" max="12851" width="3.53125" style="23" customWidth="1"/>
    <col min="12852" max="12852" width="3.19921875" style="23" customWidth="1"/>
    <col min="12853" max="12853" width="3.53125" style="23" customWidth="1"/>
    <col min="12854" max="12854" width="16.6640625" style="23" bestFit="1" customWidth="1"/>
    <col min="12855" max="12855" width="8.1328125" style="23" bestFit="1" customWidth="1"/>
    <col min="12856" max="12856" width="11.46484375" style="23" customWidth="1"/>
    <col min="12857" max="13060" width="11.46484375" style="23"/>
    <col min="13061" max="13061" width="6.46484375" style="23" customWidth="1"/>
    <col min="13062" max="13062" width="8.1328125" style="23" customWidth="1"/>
    <col min="13063" max="13063" width="2" style="23" bestFit="1" customWidth="1"/>
    <col min="13064" max="13064" width="8.1328125" style="23" customWidth="1"/>
    <col min="13065" max="13065" width="2" style="23" bestFit="1" customWidth="1"/>
    <col min="13066" max="13066" width="8.1328125" style="23" customWidth="1"/>
    <col min="13067" max="13067" width="2" style="23" bestFit="1" customWidth="1"/>
    <col min="13068" max="13068" width="8.1328125" style="23" customWidth="1"/>
    <col min="13069" max="13069" width="2" style="23" bestFit="1" customWidth="1"/>
    <col min="13070" max="13070" width="8.1328125" style="23" customWidth="1"/>
    <col min="13071" max="13071" width="2" style="23" bestFit="1" customWidth="1"/>
    <col min="13072" max="13072" width="8.1328125" style="23" customWidth="1"/>
    <col min="13073" max="13073" width="2" style="23" bestFit="1" customWidth="1"/>
    <col min="13074" max="13074" width="8.1328125" style="23" customWidth="1"/>
    <col min="13075" max="13075" width="2" style="23" bestFit="1" customWidth="1"/>
    <col min="13076" max="13076" width="8.1328125" style="23" customWidth="1"/>
    <col min="13077" max="13077" width="2" style="23" bestFit="1" customWidth="1"/>
    <col min="13078" max="13078" width="8.1328125" style="23" customWidth="1"/>
    <col min="13079" max="13079" width="2" style="23" bestFit="1" customWidth="1"/>
    <col min="13080" max="13080" width="8.1328125" style="23" customWidth="1"/>
    <col min="13081" max="13081" width="2.46484375" style="23" bestFit="1" customWidth="1"/>
    <col min="13082" max="13082" width="8.1328125" style="23" customWidth="1"/>
    <col min="13083" max="13083" width="2.46484375" style="23" bestFit="1" customWidth="1"/>
    <col min="13084" max="13084" width="8.1328125" style="23" customWidth="1"/>
    <col min="13085" max="13085" width="2.46484375" style="23" bestFit="1" customWidth="1"/>
    <col min="13086" max="13086" width="8.1328125" style="23" customWidth="1"/>
    <col min="13087" max="13087" width="2.46484375" style="23" bestFit="1" customWidth="1"/>
    <col min="13088" max="13088" width="8.1328125" style="23" customWidth="1"/>
    <col min="13089" max="13089" width="2.46484375" style="23" bestFit="1" customWidth="1"/>
    <col min="13090" max="13090" width="8.1328125" style="23" customWidth="1"/>
    <col min="13091" max="13091" width="2.46484375" style="23" bestFit="1" customWidth="1"/>
    <col min="13092" max="13092" width="8.1328125" style="23" customWidth="1"/>
    <col min="13093" max="13093" width="2.46484375" style="23" bestFit="1" customWidth="1"/>
    <col min="13094" max="13094" width="4.1328125" style="23" customWidth="1"/>
    <col min="13095" max="13100" width="3.53125" style="23" customWidth="1"/>
    <col min="13101" max="13101" width="3.86328125" style="23" customWidth="1"/>
    <col min="13102" max="13102" width="3.19921875" style="23" customWidth="1"/>
    <col min="13103" max="13103" width="4.1328125" style="23" customWidth="1"/>
    <col min="13104" max="13104" width="3.53125" style="23" customWidth="1"/>
    <col min="13105" max="13105" width="3.19921875" style="23" customWidth="1"/>
    <col min="13106" max="13107" width="3.53125" style="23" customWidth="1"/>
    <col min="13108" max="13108" width="3.19921875" style="23" customWidth="1"/>
    <col min="13109" max="13109" width="3.53125" style="23" customWidth="1"/>
    <col min="13110" max="13110" width="16.6640625" style="23" bestFit="1" customWidth="1"/>
    <col min="13111" max="13111" width="8.1328125" style="23" bestFit="1" customWidth="1"/>
    <col min="13112" max="13112" width="11.46484375" style="23" customWidth="1"/>
    <col min="13113" max="13316" width="11.46484375" style="23"/>
    <col min="13317" max="13317" width="6.46484375" style="23" customWidth="1"/>
    <col min="13318" max="13318" width="8.1328125" style="23" customWidth="1"/>
    <col min="13319" max="13319" width="2" style="23" bestFit="1" customWidth="1"/>
    <col min="13320" max="13320" width="8.1328125" style="23" customWidth="1"/>
    <col min="13321" max="13321" width="2" style="23" bestFit="1" customWidth="1"/>
    <col min="13322" max="13322" width="8.1328125" style="23" customWidth="1"/>
    <col min="13323" max="13323" width="2" style="23" bestFit="1" customWidth="1"/>
    <col min="13324" max="13324" width="8.1328125" style="23" customWidth="1"/>
    <col min="13325" max="13325" width="2" style="23" bestFit="1" customWidth="1"/>
    <col min="13326" max="13326" width="8.1328125" style="23" customWidth="1"/>
    <col min="13327" max="13327" width="2" style="23" bestFit="1" customWidth="1"/>
    <col min="13328" max="13328" width="8.1328125" style="23" customWidth="1"/>
    <col min="13329" max="13329" width="2" style="23" bestFit="1" customWidth="1"/>
    <col min="13330" max="13330" width="8.1328125" style="23" customWidth="1"/>
    <col min="13331" max="13331" width="2" style="23" bestFit="1" customWidth="1"/>
    <col min="13332" max="13332" width="8.1328125" style="23" customWidth="1"/>
    <col min="13333" max="13333" width="2" style="23" bestFit="1" customWidth="1"/>
    <col min="13334" max="13334" width="8.1328125" style="23" customWidth="1"/>
    <col min="13335" max="13335" width="2" style="23" bestFit="1" customWidth="1"/>
    <col min="13336" max="13336" width="8.1328125" style="23" customWidth="1"/>
    <col min="13337" max="13337" width="2.46484375" style="23" bestFit="1" customWidth="1"/>
    <col min="13338" max="13338" width="8.1328125" style="23" customWidth="1"/>
    <col min="13339" max="13339" width="2.46484375" style="23" bestFit="1" customWidth="1"/>
    <col min="13340" max="13340" width="8.1328125" style="23" customWidth="1"/>
    <col min="13341" max="13341" width="2.46484375" style="23" bestFit="1" customWidth="1"/>
    <col min="13342" max="13342" width="8.1328125" style="23" customWidth="1"/>
    <col min="13343" max="13343" width="2.46484375" style="23" bestFit="1" customWidth="1"/>
    <col min="13344" max="13344" width="8.1328125" style="23" customWidth="1"/>
    <col min="13345" max="13345" width="2.46484375" style="23" bestFit="1" customWidth="1"/>
    <col min="13346" max="13346" width="8.1328125" style="23" customWidth="1"/>
    <col min="13347" max="13347" width="2.46484375" style="23" bestFit="1" customWidth="1"/>
    <col min="13348" max="13348" width="8.1328125" style="23" customWidth="1"/>
    <col min="13349" max="13349" width="2.46484375" style="23" bestFit="1" customWidth="1"/>
    <col min="13350" max="13350" width="4.1328125" style="23" customWidth="1"/>
    <col min="13351" max="13356" width="3.53125" style="23" customWidth="1"/>
    <col min="13357" max="13357" width="3.86328125" style="23" customWidth="1"/>
    <col min="13358" max="13358" width="3.19921875" style="23" customWidth="1"/>
    <col min="13359" max="13359" width="4.1328125" style="23" customWidth="1"/>
    <col min="13360" max="13360" width="3.53125" style="23" customWidth="1"/>
    <col min="13361" max="13361" width="3.19921875" style="23" customWidth="1"/>
    <col min="13362" max="13363" width="3.53125" style="23" customWidth="1"/>
    <col min="13364" max="13364" width="3.19921875" style="23" customWidth="1"/>
    <col min="13365" max="13365" width="3.53125" style="23" customWidth="1"/>
    <col min="13366" max="13366" width="16.6640625" style="23" bestFit="1" customWidth="1"/>
    <col min="13367" max="13367" width="8.1328125" style="23" bestFit="1" customWidth="1"/>
    <col min="13368" max="13368" width="11.46484375" style="23" customWidth="1"/>
    <col min="13369" max="13572" width="11.46484375" style="23"/>
    <col min="13573" max="13573" width="6.46484375" style="23" customWidth="1"/>
    <col min="13574" max="13574" width="8.1328125" style="23" customWidth="1"/>
    <col min="13575" max="13575" width="2" style="23" bestFit="1" customWidth="1"/>
    <col min="13576" max="13576" width="8.1328125" style="23" customWidth="1"/>
    <col min="13577" max="13577" width="2" style="23" bestFit="1" customWidth="1"/>
    <col min="13578" max="13578" width="8.1328125" style="23" customWidth="1"/>
    <col min="13579" max="13579" width="2" style="23" bestFit="1" customWidth="1"/>
    <col min="13580" max="13580" width="8.1328125" style="23" customWidth="1"/>
    <col min="13581" max="13581" width="2" style="23" bestFit="1" customWidth="1"/>
    <col min="13582" max="13582" width="8.1328125" style="23" customWidth="1"/>
    <col min="13583" max="13583" width="2" style="23" bestFit="1" customWidth="1"/>
    <col min="13584" max="13584" width="8.1328125" style="23" customWidth="1"/>
    <col min="13585" max="13585" width="2" style="23" bestFit="1" customWidth="1"/>
    <col min="13586" max="13586" width="8.1328125" style="23" customWidth="1"/>
    <col min="13587" max="13587" width="2" style="23" bestFit="1" customWidth="1"/>
    <col min="13588" max="13588" width="8.1328125" style="23" customWidth="1"/>
    <col min="13589" max="13589" width="2" style="23" bestFit="1" customWidth="1"/>
    <col min="13590" max="13590" width="8.1328125" style="23" customWidth="1"/>
    <col min="13591" max="13591" width="2" style="23" bestFit="1" customWidth="1"/>
    <col min="13592" max="13592" width="8.1328125" style="23" customWidth="1"/>
    <col min="13593" max="13593" width="2.46484375" style="23" bestFit="1" customWidth="1"/>
    <col min="13594" max="13594" width="8.1328125" style="23" customWidth="1"/>
    <col min="13595" max="13595" width="2.46484375" style="23" bestFit="1" customWidth="1"/>
    <col min="13596" max="13596" width="8.1328125" style="23" customWidth="1"/>
    <col min="13597" max="13597" width="2.46484375" style="23" bestFit="1" customWidth="1"/>
    <col min="13598" max="13598" width="8.1328125" style="23" customWidth="1"/>
    <col min="13599" max="13599" width="2.46484375" style="23" bestFit="1" customWidth="1"/>
    <col min="13600" max="13600" width="8.1328125" style="23" customWidth="1"/>
    <col min="13601" max="13601" width="2.46484375" style="23" bestFit="1" customWidth="1"/>
    <col min="13602" max="13602" width="8.1328125" style="23" customWidth="1"/>
    <col min="13603" max="13603" width="2.46484375" style="23" bestFit="1" customWidth="1"/>
    <col min="13604" max="13604" width="8.1328125" style="23" customWidth="1"/>
    <col min="13605" max="13605" width="2.46484375" style="23" bestFit="1" customWidth="1"/>
    <col min="13606" max="13606" width="4.1328125" style="23" customWidth="1"/>
    <col min="13607" max="13612" width="3.53125" style="23" customWidth="1"/>
    <col min="13613" max="13613" width="3.86328125" style="23" customWidth="1"/>
    <col min="13614" max="13614" width="3.19921875" style="23" customWidth="1"/>
    <col min="13615" max="13615" width="4.1328125" style="23" customWidth="1"/>
    <col min="13616" max="13616" width="3.53125" style="23" customWidth="1"/>
    <col min="13617" max="13617" width="3.19921875" style="23" customWidth="1"/>
    <col min="13618" max="13619" width="3.53125" style="23" customWidth="1"/>
    <col min="13620" max="13620" width="3.19921875" style="23" customWidth="1"/>
    <col min="13621" max="13621" width="3.53125" style="23" customWidth="1"/>
    <col min="13622" max="13622" width="16.6640625" style="23" bestFit="1" customWidth="1"/>
    <col min="13623" max="13623" width="8.1328125" style="23" bestFit="1" customWidth="1"/>
    <col min="13624" max="13624" width="11.46484375" style="23" customWidth="1"/>
    <col min="13625" max="13828" width="11.46484375" style="23"/>
    <col min="13829" max="13829" width="6.46484375" style="23" customWidth="1"/>
    <col min="13830" max="13830" width="8.1328125" style="23" customWidth="1"/>
    <col min="13831" max="13831" width="2" style="23" bestFit="1" customWidth="1"/>
    <col min="13832" max="13832" width="8.1328125" style="23" customWidth="1"/>
    <col min="13833" max="13833" width="2" style="23" bestFit="1" customWidth="1"/>
    <col min="13834" max="13834" width="8.1328125" style="23" customWidth="1"/>
    <col min="13835" max="13835" width="2" style="23" bestFit="1" customWidth="1"/>
    <col min="13836" max="13836" width="8.1328125" style="23" customWidth="1"/>
    <col min="13837" max="13837" width="2" style="23" bestFit="1" customWidth="1"/>
    <col min="13838" max="13838" width="8.1328125" style="23" customWidth="1"/>
    <col min="13839" max="13839" width="2" style="23" bestFit="1" customWidth="1"/>
    <col min="13840" max="13840" width="8.1328125" style="23" customWidth="1"/>
    <col min="13841" max="13841" width="2" style="23" bestFit="1" customWidth="1"/>
    <col min="13842" max="13842" width="8.1328125" style="23" customWidth="1"/>
    <col min="13843" max="13843" width="2" style="23" bestFit="1" customWidth="1"/>
    <col min="13844" max="13844" width="8.1328125" style="23" customWidth="1"/>
    <col min="13845" max="13845" width="2" style="23" bestFit="1" customWidth="1"/>
    <col min="13846" max="13846" width="8.1328125" style="23" customWidth="1"/>
    <col min="13847" max="13847" width="2" style="23" bestFit="1" customWidth="1"/>
    <col min="13848" max="13848" width="8.1328125" style="23" customWidth="1"/>
    <col min="13849" max="13849" width="2.46484375" style="23" bestFit="1" customWidth="1"/>
    <col min="13850" max="13850" width="8.1328125" style="23" customWidth="1"/>
    <col min="13851" max="13851" width="2.46484375" style="23" bestFit="1" customWidth="1"/>
    <col min="13852" max="13852" width="8.1328125" style="23" customWidth="1"/>
    <col min="13853" max="13853" width="2.46484375" style="23" bestFit="1" customWidth="1"/>
    <col min="13854" max="13854" width="8.1328125" style="23" customWidth="1"/>
    <col min="13855" max="13855" width="2.46484375" style="23" bestFit="1" customWidth="1"/>
    <col min="13856" max="13856" width="8.1328125" style="23" customWidth="1"/>
    <col min="13857" max="13857" width="2.46484375" style="23" bestFit="1" customWidth="1"/>
    <col min="13858" max="13858" width="8.1328125" style="23" customWidth="1"/>
    <col min="13859" max="13859" width="2.46484375" style="23" bestFit="1" customWidth="1"/>
    <col min="13860" max="13860" width="8.1328125" style="23" customWidth="1"/>
    <col min="13861" max="13861" width="2.46484375" style="23" bestFit="1" customWidth="1"/>
    <col min="13862" max="13862" width="4.1328125" style="23" customWidth="1"/>
    <col min="13863" max="13868" width="3.53125" style="23" customWidth="1"/>
    <col min="13869" max="13869" width="3.86328125" style="23" customWidth="1"/>
    <col min="13870" max="13870" width="3.19921875" style="23" customWidth="1"/>
    <col min="13871" max="13871" width="4.1328125" style="23" customWidth="1"/>
    <col min="13872" max="13872" width="3.53125" style="23" customWidth="1"/>
    <col min="13873" max="13873" width="3.19921875" style="23" customWidth="1"/>
    <col min="13874" max="13875" width="3.53125" style="23" customWidth="1"/>
    <col min="13876" max="13876" width="3.19921875" style="23" customWidth="1"/>
    <col min="13877" max="13877" width="3.53125" style="23" customWidth="1"/>
    <col min="13878" max="13878" width="16.6640625" style="23" bestFit="1" customWidth="1"/>
    <col min="13879" max="13879" width="8.1328125" style="23" bestFit="1" customWidth="1"/>
    <col min="13880" max="13880" width="11.46484375" style="23" customWidth="1"/>
    <col min="13881" max="14084" width="11.46484375" style="23"/>
    <col min="14085" max="14085" width="6.46484375" style="23" customWidth="1"/>
    <col min="14086" max="14086" width="8.1328125" style="23" customWidth="1"/>
    <col min="14087" max="14087" width="2" style="23" bestFit="1" customWidth="1"/>
    <col min="14088" max="14088" width="8.1328125" style="23" customWidth="1"/>
    <col min="14089" max="14089" width="2" style="23" bestFit="1" customWidth="1"/>
    <col min="14090" max="14090" width="8.1328125" style="23" customWidth="1"/>
    <col min="14091" max="14091" width="2" style="23" bestFit="1" customWidth="1"/>
    <col min="14092" max="14092" width="8.1328125" style="23" customWidth="1"/>
    <col min="14093" max="14093" width="2" style="23" bestFit="1" customWidth="1"/>
    <col min="14094" max="14094" width="8.1328125" style="23" customWidth="1"/>
    <col min="14095" max="14095" width="2" style="23" bestFit="1" customWidth="1"/>
    <col min="14096" max="14096" width="8.1328125" style="23" customWidth="1"/>
    <col min="14097" max="14097" width="2" style="23" bestFit="1" customWidth="1"/>
    <col min="14098" max="14098" width="8.1328125" style="23" customWidth="1"/>
    <col min="14099" max="14099" width="2" style="23" bestFit="1" customWidth="1"/>
    <col min="14100" max="14100" width="8.1328125" style="23" customWidth="1"/>
    <col min="14101" max="14101" width="2" style="23" bestFit="1" customWidth="1"/>
    <col min="14102" max="14102" width="8.1328125" style="23" customWidth="1"/>
    <col min="14103" max="14103" width="2" style="23" bestFit="1" customWidth="1"/>
    <col min="14104" max="14104" width="8.1328125" style="23" customWidth="1"/>
    <col min="14105" max="14105" width="2.46484375" style="23" bestFit="1" customWidth="1"/>
    <col min="14106" max="14106" width="8.1328125" style="23" customWidth="1"/>
    <col min="14107" max="14107" width="2.46484375" style="23" bestFit="1" customWidth="1"/>
    <col min="14108" max="14108" width="8.1328125" style="23" customWidth="1"/>
    <col min="14109" max="14109" width="2.46484375" style="23" bestFit="1" customWidth="1"/>
    <col min="14110" max="14110" width="8.1328125" style="23" customWidth="1"/>
    <col min="14111" max="14111" width="2.46484375" style="23" bestFit="1" customWidth="1"/>
    <col min="14112" max="14112" width="8.1328125" style="23" customWidth="1"/>
    <col min="14113" max="14113" width="2.46484375" style="23" bestFit="1" customWidth="1"/>
    <col min="14114" max="14114" width="8.1328125" style="23" customWidth="1"/>
    <col min="14115" max="14115" width="2.46484375" style="23" bestFit="1" customWidth="1"/>
    <col min="14116" max="14116" width="8.1328125" style="23" customWidth="1"/>
    <col min="14117" max="14117" width="2.46484375" style="23" bestFit="1" customWidth="1"/>
    <col min="14118" max="14118" width="4.1328125" style="23" customWidth="1"/>
    <col min="14119" max="14124" width="3.53125" style="23" customWidth="1"/>
    <col min="14125" max="14125" width="3.86328125" style="23" customWidth="1"/>
    <col min="14126" max="14126" width="3.19921875" style="23" customWidth="1"/>
    <col min="14127" max="14127" width="4.1328125" style="23" customWidth="1"/>
    <col min="14128" max="14128" width="3.53125" style="23" customWidth="1"/>
    <col min="14129" max="14129" width="3.19921875" style="23" customWidth="1"/>
    <col min="14130" max="14131" width="3.53125" style="23" customWidth="1"/>
    <col min="14132" max="14132" width="3.19921875" style="23" customWidth="1"/>
    <col min="14133" max="14133" width="3.53125" style="23" customWidth="1"/>
    <col min="14134" max="14134" width="16.6640625" style="23" bestFit="1" customWidth="1"/>
    <col min="14135" max="14135" width="8.1328125" style="23" bestFit="1" customWidth="1"/>
    <col min="14136" max="14136" width="11.46484375" style="23" customWidth="1"/>
    <col min="14137" max="14340" width="11.46484375" style="23"/>
    <col min="14341" max="14341" width="6.46484375" style="23" customWidth="1"/>
    <col min="14342" max="14342" width="8.1328125" style="23" customWidth="1"/>
    <col min="14343" max="14343" width="2" style="23" bestFit="1" customWidth="1"/>
    <col min="14344" max="14344" width="8.1328125" style="23" customWidth="1"/>
    <col min="14345" max="14345" width="2" style="23" bestFit="1" customWidth="1"/>
    <col min="14346" max="14346" width="8.1328125" style="23" customWidth="1"/>
    <col min="14347" max="14347" width="2" style="23" bestFit="1" customWidth="1"/>
    <col min="14348" max="14348" width="8.1328125" style="23" customWidth="1"/>
    <col min="14349" max="14349" width="2" style="23" bestFit="1" customWidth="1"/>
    <col min="14350" max="14350" width="8.1328125" style="23" customWidth="1"/>
    <col min="14351" max="14351" width="2" style="23" bestFit="1" customWidth="1"/>
    <col min="14352" max="14352" width="8.1328125" style="23" customWidth="1"/>
    <col min="14353" max="14353" width="2" style="23" bestFit="1" customWidth="1"/>
    <col min="14354" max="14354" width="8.1328125" style="23" customWidth="1"/>
    <col min="14355" max="14355" width="2" style="23" bestFit="1" customWidth="1"/>
    <col min="14356" max="14356" width="8.1328125" style="23" customWidth="1"/>
    <col min="14357" max="14357" width="2" style="23" bestFit="1" customWidth="1"/>
    <col min="14358" max="14358" width="8.1328125" style="23" customWidth="1"/>
    <col min="14359" max="14359" width="2" style="23" bestFit="1" customWidth="1"/>
    <col min="14360" max="14360" width="8.1328125" style="23" customWidth="1"/>
    <col min="14361" max="14361" width="2.46484375" style="23" bestFit="1" customWidth="1"/>
    <col min="14362" max="14362" width="8.1328125" style="23" customWidth="1"/>
    <col min="14363" max="14363" width="2.46484375" style="23" bestFit="1" customWidth="1"/>
    <col min="14364" max="14364" width="8.1328125" style="23" customWidth="1"/>
    <col min="14365" max="14365" width="2.46484375" style="23" bestFit="1" customWidth="1"/>
    <col min="14366" max="14366" width="8.1328125" style="23" customWidth="1"/>
    <col min="14367" max="14367" width="2.46484375" style="23" bestFit="1" customWidth="1"/>
    <col min="14368" max="14368" width="8.1328125" style="23" customWidth="1"/>
    <col min="14369" max="14369" width="2.46484375" style="23" bestFit="1" customWidth="1"/>
    <col min="14370" max="14370" width="8.1328125" style="23" customWidth="1"/>
    <col min="14371" max="14371" width="2.46484375" style="23" bestFit="1" customWidth="1"/>
    <col min="14372" max="14372" width="8.1328125" style="23" customWidth="1"/>
    <col min="14373" max="14373" width="2.46484375" style="23" bestFit="1" customWidth="1"/>
    <col min="14374" max="14374" width="4.1328125" style="23" customWidth="1"/>
    <col min="14375" max="14380" width="3.53125" style="23" customWidth="1"/>
    <col min="14381" max="14381" width="3.86328125" style="23" customWidth="1"/>
    <col min="14382" max="14382" width="3.19921875" style="23" customWidth="1"/>
    <col min="14383" max="14383" width="4.1328125" style="23" customWidth="1"/>
    <col min="14384" max="14384" width="3.53125" style="23" customWidth="1"/>
    <col min="14385" max="14385" width="3.19921875" style="23" customWidth="1"/>
    <col min="14386" max="14387" width="3.53125" style="23" customWidth="1"/>
    <col min="14388" max="14388" width="3.19921875" style="23" customWidth="1"/>
    <col min="14389" max="14389" width="3.53125" style="23" customWidth="1"/>
    <col min="14390" max="14390" width="16.6640625" style="23" bestFit="1" customWidth="1"/>
    <col min="14391" max="14391" width="8.1328125" style="23" bestFit="1" customWidth="1"/>
    <col min="14392" max="14392" width="11.46484375" style="23" customWidth="1"/>
    <col min="14393" max="14596" width="11.46484375" style="23"/>
    <col min="14597" max="14597" width="6.46484375" style="23" customWidth="1"/>
    <col min="14598" max="14598" width="8.1328125" style="23" customWidth="1"/>
    <col min="14599" max="14599" width="2" style="23" bestFit="1" customWidth="1"/>
    <col min="14600" max="14600" width="8.1328125" style="23" customWidth="1"/>
    <col min="14601" max="14601" width="2" style="23" bestFit="1" customWidth="1"/>
    <col min="14602" max="14602" width="8.1328125" style="23" customWidth="1"/>
    <col min="14603" max="14603" width="2" style="23" bestFit="1" customWidth="1"/>
    <col min="14604" max="14604" width="8.1328125" style="23" customWidth="1"/>
    <col min="14605" max="14605" width="2" style="23" bestFit="1" customWidth="1"/>
    <col min="14606" max="14606" width="8.1328125" style="23" customWidth="1"/>
    <col min="14607" max="14607" width="2" style="23" bestFit="1" customWidth="1"/>
    <col min="14608" max="14608" width="8.1328125" style="23" customWidth="1"/>
    <col min="14609" max="14609" width="2" style="23" bestFit="1" customWidth="1"/>
    <col min="14610" max="14610" width="8.1328125" style="23" customWidth="1"/>
    <col min="14611" max="14611" width="2" style="23" bestFit="1" customWidth="1"/>
    <col min="14612" max="14612" width="8.1328125" style="23" customWidth="1"/>
    <col min="14613" max="14613" width="2" style="23" bestFit="1" customWidth="1"/>
    <col min="14614" max="14614" width="8.1328125" style="23" customWidth="1"/>
    <col min="14615" max="14615" width="2" style="23" bestFit="1" customWidth="1"/>
    <col min="14616" max="14616" width="8.1328125" style="23" customWidth="1"/>
    <col min="14617" max="14617" width="2.46484375" style="23" bestFit="1" customWidth="1"/>
    <col min="14618" max="14618" width="8.1328125" style="23" customWidth="1"/>
    <col min="14619" max="14619" width="2.46484375" style="23" bestFit="1" customWidth="1"/>
    <col min="14620" max="14620" width="8.1328125" style="23" customWidth="1"/>
    <col min="14621" max="14621" width="2.46484375" style="23" bestFit="1" customWidth="1"/>
    <col min="14622" max="14622" width="8.1328125" style="23" customWidth="1"/>
    <col min="14623" max="14623" width="2.46484375" style="23" bestFit="1" customWidth="1"/>
    <col min="14624" max="14624" width="8.1328125" style="23" customWidth="1"/>
    <col min="14625" max="14625" width="2.46484375" style="23" bestFit="1" customWidth="1"/>
    <col min="14626" max="14626" width="8.1328125" style="23" customWidth="1"/>
    <col min="14627" max="14627" width="2.46484375" style="23" bestFit="1" customWidth="1"/>
    <col min="14628" max="14628" width="8.1328125" style="23" customWidth="1"/>
    <col min="14629" max="14629" width="2.46484375" style="23" bestFit="1" customWidth="1"/>
    <col min="14630" max="14630" width="4.1328125" style="23" customWidth="1"/>
    <col min="14631" max="14636" width="3.53125" style="23" customWidth="1"/>
    <col min="14637" max="14637" width="3.86328125" style="23" customWidth="1"/>
    <col min="14638" max="14638" width="3.19921875" style="23" customWidth="1"/>
    <col min="14639" max="14639" width="4.1328125" style="23" customWidth="1"/>
    <col min="14640" max="14640" width="3.53125" style="23" customWidth="1"/>
    <col min="14641" max="14641" width="3.19921875" style="23" customWidth="1"/>
    <col min="14642" max="14643" width="3.53125" style="23" customWidth="1"/>
    <col min="14644" max="14644" width="3.19921875" style="23" customWidth="1"/>
    <col min="14645" max="14645" width="3.53125" style="23" customWidth="1"/>
    <col min="14646" max="14646" width="16.6640625" style="23" bestFit="1" customWidth="1"/>
    <col min="14647" max="14647" width="8.1328125" style="23" bestFit="1" customWidth="1"/>
    <col min="14648" max="14648" width="11.46484375" style="23" customWidth="1"/>
    <col min="14649" max="14852" width="11.46484375" style="23"/>
    <col min="14853" max="14853" width="6.46484375" style="23" customWidth="1"/>
    <col min="14854" max="14854" width="8.1328125" style="23" customWidth="1"/>
    <col min="14855" max="14855" width="2" style="23" bestFit="1" customWidth="1"/>
    <col min="14856" max="14856" width="8.1328125" style="23" customWidth="1"/>
    <col min="14857" max="14857" width="2" style="23" bestFit="1" customWidth="1"/>
    <col min="14858" max="14858" width="8.1328125" style="23" customWidth="1"/>
    <col min="14859" max="14859" width="2" style="23" bestFit="1" customWidth="1"/>
    <col min="14860" max="14860" width="8.1328125" style="23" customWidth="1"/>
    <col min="14861" max="14861" width="2" style="23" bestFit="1" customWidth="1"/>
    <col min="14862" max="14862" width="8.1328125" style="23" customWidth="1"/>
    <col min="14863" max="14863" width="2" style="23" bestFit="1" customWidth="1"/>
    <col min="14864" max="14864" width="8.1328125" style="23" customWidth="1"/>
    <col min="14865" max="14865" width="2" style="23" bestFit="1" customWidth="1"/>
    <col min="14866" max="14866" width="8.1328125" style="23" customWidth="1"/>
    <col min="14867" max="14867" width="2" style="23" bestFit="1" customWidth="1"/>
    <col min="14868" max="14868" width="8.1328125" style="23" customWidth="1"/>
    <col min="14869" max="14869" width="2" style="23" bestFit="1" customWidth="1"/>
    <col min="14870" max="14870" width="8.1328125" style="23" customWidth="1"/>
    <col min="14871" max="14871" width="2" style="23" bestFit="1" customWidth="1"/>
    <col min="14872" max="14872" width="8.1328125" style="23" customWidth="1"/>
    <col min="14873" max="14873" width="2.46484375" style="23" bestFit="1" customWidth="1"/>
    <col min="14874" max="14874" width="8.1328125" style="23" customWidth="1"/>
    <col min="14875" max="14875" width="2.46484375" style="23" bestFit="1" customWidth="1"/>
    <col min="14876" max="14876" width="8.1328125" style="23" customWidth="1"/>
    <col min="14877" max="14877" width="2.46484375" style="23" bestFit="1" customWidth="1"/>
    <col min="14878" max="14878" width="8.1328125" style="23" customWidth="1"/>
    <col min="14879" max="14879" width="2.46484375" style="23" bestFit="1" customWidth="1"/>
    <col min="14880" max="14880" width="8.1328125" style="23" customWidth="1"/>
    <col min="14881" max="14881" width="2.46484375" style="23" bestFit="1" customWidth="1"/>
    <col min="14882" max="14882" width="8.1328125" style="23" customWidth="1"/>
    <col min="14883" max="14883" width="2.46484375" style="23" bestFit="1" customWidth="1"/>
    <col min="14884" max="14884" width="8.1328125" style="23" customWidth="1"/>
    <col min="14885" max="14885" width="2.46484375" style="23" bestFit="1" customWidth="1"/>
    <col min="14886" max="14886" width="4.1328125" style="23" customWidth="1"/>
    <col min="14887" max="14892" width="3.53125" style="23" customWidth="1"/>
    <col min="14893" max="14893" width="3.86328125" style="23" customWidth="1"/>
    <col min="14894" max="14894" width="3.19921875" style="23" customWidth="1"/>
    <col min="14895" max="14895" width="4.1328125" style="23" customWidth="1"/>
    <col min="14896" max="14896" width="3.53125" style="23" customWidth="1"/>
    <col min="14897" max="14897" width="3.19921875" style="23" customWidth="1"/>
    <col min="14898" max="14899" width="3.53125" style="23" customWidth="1"/>
    <col min="14900" max="14900" width="3.19921875" style="23" customWidth="1"/>
    <col min="14901" max="14901" width="3.53125" style="23" customWidth="1"/>
    <col min="14902" max="14902" width="16.6640625" style="23" bestFit="1" customWidth="1"/>
    <col min="14903" max="14903" width="8.1328125" style="23" bestFit="1" customWidth="1"/>
    <col min="14904" max="14904" width="11.46484375" style="23" customWidth="1"/>
    <col min="14905" max="15108" width="11.46484375" style="23"/>
    <col min="15109" max="15109" width="6.46484375" style="23" customWidth="1"/>
    <col min="15110" max="15110" width="8.1328125" style="23" customWidth="1"/>
    <col min="15111" max="15111" width="2" style="23" bestFit="1" customWidth="1"/>
    <col min="15112" max="15112" width="8.1328125" style="23" customWidth="1"/>
    <col min="15113" max="15113" width="2" style="23" bestFit="1" customWidth="1"/>
    <col min="15114" max="15114" width="8.1328125" style="23" customWidth="1"/>
    <col min="15115" max="15115" width="2" style="23" bestFit="1" customWidth="1"/>
    <col min="15116" max="15116" width="8.1328125" style="23" customWidth="1"/>
    <col min="15117" max="15117" width="2" style="23" bestFit="1" customWidth="1"/>
    <col min="15118" max="15118" width="8.1328125" style="23" customWidth="1"/>
    <col min="15119" max="15119" width="2" style="23" bestFit="1" customWidth="1"/>
    <col min="15120" max="15120" width="8.1328125" style="23" customWidth="1"/>
    <col min="15121" max="15121" width="2" style="23" bestFit="1" customWidth="1"/>
    <col min="15122" max="15122" width="8.1328125" style="23" customWidth="1"/>
    <col min="15123" max="15123" width="2" style="23" bestFit="1" customWidth="1"/>
    <col min="15124" max="15124" width="8.1328125" style="23" customWidth="1"/>
    <col min="15125" max="15125" width="2" style="23" bestFit="1" customWidth="1"/>
    <col min="15126" max="15126" width="8.1328125" style="23" customWidth="1"/>
    <col min="15127" max="15127" width="2" style="23" bestFit="1" customWidth="1"/>
    <col min="15128" max="15128" width="8.1328125" style="23" customWidth="1"/>
    <col min="15129" max="15129" width="2.46484375" style="23" bestFit="1" customWidth="1"/>
    <col min="15130" max="15130" width="8.1328125" style="23" customWidth="1"/>
    <col min="15131" max="15131" width="2.46484375" style="23" bestFit="1" customWidth="1"/>
    <col min="15132" max="15132" width="8.1328125" style="23" customWidth="1"/>
    <col min="15133" max="15133" width="2.46484375" style="23" bestFit="1" customWidth="1"/>
    <col min="15134" max="15134" width="8.1328125" style="23" customWidth="1"/>
    <col min="15135" max="15135" width="2.46484375" style="23" bestFit="1" customWidth="1"/>
    <col min="15136" max="15136" width="8.1328125" style="23" customWidth="1"/>
    <col min="15137" max="15137" width="2.46484375" style="23" bestFit="1" customWidth="1"/>
    <col min="15138" max="15138" width="8.1328125" style="23" customWidth="1"/>
    <col min="15139" max="15139" width="2.46484375" style="23" bestFit="1" customWidth="1"/>
    <col min="15140" max="15140" width="8.1328125" style="23" customWidth="1"/>
    <col min="15141" max="15141" width="2.46484375" style="23" bestFit="1" customWidth="1"/>
    <col min="15142" max="15142" width="4.1328125" style="23" customWidth="1"/>
    <col min="15143" max="15148" width="3.53125" style="23" customWidth="1"/>
    <col min="15149" max="15149" width="3.86328125" style="23" customWidth="1"/>
    <col min="15150" max="15150" width="3.19921875" style="23" customWidth="1"/>
    <col min="15151" max="15151" width="4.1328125" style="23" customWidth="1"/>
    <col min="15152" max="15152" width="3.53125" style="23" customWidth="1"/>
    <col min="15153" max="15153" width="3.19921875" style="23" customWidth="1"/>
    <col min="15154" max="15155" width="3.53125" style="23" customWidth="1"/>
    <col min="15156" max="15156" width="3.19921875" style="23" customWidth="1"/>
    <col min="15157" max="15157" width="3.53125" style="23" customWidth="1"/>
    <col min="15158" max="15158" width="16.6640625" style="23" bestFit="1" customWidth="1"/>
    <col min="15159" max="15159" width="8.1328125" style="23" bestFit="1" customWidth="1"/>
    <col min="15160" max="15160" width="11.46484375" style="23" customWidth="1"/>
    <col min="15161" max="15364" width="11.46484375" style="23"/>
    <col min="15365" max="15365" width="6.46484375" style="23" customWidth="1"/>
    <col min="15366" max="15366" width="8.1328125" style="23" customWidth="1"/>
    <col min="15367" max="15367" width="2" style="23" bestFit="1" customWidth="1"/>
    <col min="15368" max="15368" width="8.1328125" style="23" customWidth="1"/>
    <col min="15369" max="15369" width="2" style="23" bestFit="1" customWidth="1"/>
    <col min="15370" max="15370" width="8.1328125" style="23" customWidth="1"/>
    <col min="15371" max="15371" width="2" style="23" bestFit="1" customWidth="1"/>
    <col min="15372" max="15372" width="8.1328125" style="23" customWidth="1"/>
    <col min="15373" max="15373" width="2" style="23" bestFit="1" customWidth="1"/>
    <col min="15374" max="15374" width="8.1328125" style="23" customWidth="1"/>
    <col min="15375" max="15375" width="2" style="23" bestFit="1" customWidth="1"/>
    <col min="15376" max="15376" width="8.1328125" style="23" customWidth="1"/>
    <col min="15377" max="15377" width="2" style="23" bestFit="1" customWidth="1"/>
    <col min="15378" max="15378" width="8.1328125" style="23" customWidth="1"/>
    <col min="15379" max="15379" width="2" style="23" bestFit="1" customWidth="1"/>
    <col min="15380" max="15380" width="8.1328125" style="23" customWidth="1"/>
    <col min="15381" max="15381" width="2" style="23" bestFit="1" customWidth="1"/>
    <col min="15382" max="15382" width="8.1328125" style="23" customWidth="1"/>
    <col min="15383" max="15383" width="2" style="23" bestFit="1" customWidth="1"/>
    <col min="15384" max="15384" width="8.1328125" style="23" customWidth="1"/>
    <col min="15385" max="15385" width="2.46484375" style="23" bestFit="1" customWidth="1"/>
    <col min="15386" max="15386" width="8.1328125" style="23" customWidth="1"/>
    <col min="15387" max="15387" width="2.46484375" style="23" bestFit="1" customWidth="1"/>
    <col min="15388" max="15388" width="8.1328125" style="23" customWidth="1"/>
    <col min="15389" max="15389" width="2.46484375" style="23" bestFit="1" customWidth="1"/>
    <col min="15390" max="15390" width="8.1328125" style="23" customWidth="1"/>
    <col min="15391" max="15391" width="2.46484375" style="23" bestFit="1" customWidth="1"/>
    <col min="15392" max="15392" width="8.1328125" style="23" customWidth="1"/>
    <col min="15393" max="15393" width="2.46484375" style="23" bestFit="1" customWidth="1"/>
    <col min="15394" max="15394" width="8.1328125" style="23" customWidth="1"/>
    <col min="15395" max="15395" width="2.46484375" style="23" bestFit="1" customWidth="1"/>
    <col min="15396" max="15396" width="8.1328125" style="23" customWidth="1"/>
    <col min="15397" max="15397" width="2.46484375" style="23" bestFit="1" customWidth="1"/>
    <col min="15398" max="15398" width="4.1328125" style="23" customWidth="1"/>
    <col min="15399" max="15404" width="3.53125" style="23" customWidth="1"/>
    <col min="15405" max="15405" width="3.86328125" style="23" customWidth="1"/>
    <col min="15406" max="15406" width="3.19921875" style="23" customWidth="1"/>
    <col min="15407" max="15407" width="4.1328125" style="23" customWidth="1"/>
    <col min="15408" max="15408" width="3.53125" style="23" customWidth="1"/>
    <col min="15409" max="15409" width="3.19921875" style="23" customWidth="1"/>
    <col min="15410" max="15411" width="3.53125" style="23" customWidth="1"/>
    <col min="15412" max="15412" width="3.19921875" style="23" customWidth="1"/>
    <col min="15413" max="15413" width="3.53125" style="23" customWidth="1"/>
    <col min="15414" max="15414" width="16.6640625" style="23" bestFit="1" customWidth="1"/>
    <col min="15415" max="15415" width="8.1328125" style="23" bestFit="1" customWidth="1"/>
    <col min="15416" max="15416" width="11.46484375" style="23" customWidth="1"/>
    <col min="15417" max="15620" width="11.46484375" style="23"/>
    <col min="15621" max="15621" width="6.46484375" style="23" customWidth="1"/>
    <col min="15622" max="15622" width="8.1328125" style="23" customWidth="1"/>
    <col min="15623" max="15623" width="2" style="23" bestFit="1" customWidth="1"/>
    <col min="15624" max="15624" width="8.1328125" style="23" customWidth="1"/>
    <col min="15625" max="15625" width="2" style="23" bestFit="1" customWidth="1"/>
    <col min="15626" max="15626" width="8.1328125" style="23" customWidth="1"/>
    <col min="15627" max="15627" width="2" style="23" bestFit="1" customWidth="1"/>
    <col min="15628" max="15628" width="8.1328125" style="23" customWidth="1"/>
    <col min="15629" max="15629" width="2" style="23" bestFit="1" customWidth="1"/>
    <col min="15630" max="15630" width="8.1328125" style="23" customWidth="1"/>
    <col min="15631" max="15631" width="2" style="23" bestFit="1" customWidth="1"/>
    <col min="15632" max="15632" width="8.1328125" style="23" customWidth="1"/>
    <col min="15633" max="15633" width="2" style="23" bestFit="1" customWidth="1"/>
    <col min="15634" max="15634" width="8.1328125" style="23" customWidth="1"/>
    <col min="15635" max="15635" width="2" style="23" bestFit="1" customWidth="1"/>
    <col min="15636" max="15636" width="8.1328125" style="23" customWidth="1"/>
    <col min="15637" max="15637" width="2" style="23" bestFit="1" customWidth="1"/>
    <col min="15638" max="15638" width="8.1328125" style="23" customWidth="1"/>
    <col min="15639" max="15639" width="2" style="23" bestFit="1" customWidth="1"/>
    <col min="15640" max="15640" width="8.1328125" style="23" customWidth="1"/>
    <col min="15641" max="15641" width="2.46484375" style="23" bestFit="1" customWidth="1"/>
    <col min="15642" max="15642" width="8.1328125" style="23" customWidth="1"/>
    <col min="15643" max="15643" width="2.46484375" style="23" bestFit="1" customWidth="1"/>
    <col min="15644" max="15644" width="8.1328125" style="23" customWidth="1"/>
    <col min="15645" max="15645" width="2.46484375" style="23" bestFit="1" customWidth="1"/>
    <col min="15646" max="15646" width="8.1328125" style="23" customWidth="1"/>
    <col min="15647" max="15647" width="2.46484375" style="23" bestFit="1" customWidth="1"/>
    <col min="15648" max="15648" width="8.1328125" style="23" customWidth="1"/>
    <col min="15649" max="15649" width="2.46484375" style="23" bestFit="1" customWidth="1"/>
    <col min="15650" max="15650" width="8.1328125" style="23" customWidth="1"/>
    <col min="15651" max="15651" width="2.46484375" style="23" bestFit="1" customWidth="1"/>
    <col min="15652" max="15652" width="8.1328125" style="23" customWidth="1"/>
    <col min="15653" max="15653" width="2.46484375" style="23" bestFit="1" customWidth="1"/>
    <col min="15654" max="15654" width="4.1328125" style="23" customWidth="1"/>
    <col min="15655" max="15660" width="3.53125" style="23" customWidth="1"/>
    <col min="15661" max="15661" width="3.86328125" style="23" customWidth="1"/>
    <col min="15662" max="15662" width="3.19921875" style="23" customWidth="1"/>
    <col min="15663" max="15663" width="4.1328125" style="23" customWidth="1"/>
    <col min="15664" max="15664" width="3.53125" style="23" customWidth="1"/>
    <col min="15665" max="15665" width="3.19921875" style="23" customWidth="1"/>
    <col min="15666" max="15667" width="3.53125" style="23" customWidth="1"/>
    <col min="15668" max="15668" width="3.19921875" style="23" customWidth="1"/>
    <col min="15669" max="15669" width="3.53125" style="23" customWidth="1"/>
    <col min="15670" max="15670" width="16.6640625" style="23" bestFit="1" customWidth="1"/>
    <col min="15671" max="15671" width="8.1328125" style="23" bestFit="1" customWidth="1"/>
    <col min="15672" max="15672" width="11.46484375" style="23" customWidth="1"/>
    <col min="15673" max="15876" width="11.46484375" style="23"/>
    <col min="15877" max="15877" width="6.46484375" style="23" customWidth="1"/>
    <col min="15878" max="15878" width="8.1328125" style="23" customWidth="1"/>
    <col min="15879" max="15879" width="2" style="23" bestFit="1" customWidth="1"/>
    <col min="15880" max="15880" width="8.1328125" style="23" customWidth="1"/>
    <col min="15881" max="15881" width="2" style="23" bestFit="1" customWidth="1"/>
    <col min="15882" max="15882" width="8.1328125" style="23" customWidth="1"/>
    <col min="15883" max="15883" width="2" style="23" bestFit="1" customWidth="1"/>
    <col min="15884" max="15884" width="8.1328125" style="23" customWidth="1"/>
    <col min="15885" max="15885" width="2" style="23" bestFit="1" customWidth="1"/>
    <col min="15886" max="15886" width="8.1328125" style="23" customWidth="1"/>
    <col min="15887" max="15887" width="2" style="23" bestFit="1" customWidth="1"/>
    <col min="15888" max="15888" width="8.1328125" style="23" customWidth="1"/>
    <col min="15889" max="15889" width="2" style="23" bestFit="1" customWidth="1"/>
    <col min="15890" max="15890" width="8.1328125" style="23" customWidth="1"/>
    <col min="15891" max="15891" width="2" style="23" bestFit="1" customWidth="1"/>
    <col min="15892" max="15892" width="8.1328125" style="23" customWidth="1"/>
    <col min="15893" max="15893" width="2" style="23" bestFit="1" customWidth="1"/>
    <col min="15894" max="15894" width="8.1328125" style="23" customWidth="1"/>
    <col min="15895" max="15895" width="2" style="23" bestFit="1" customWidth="1"/>
    <col min="15896" max="15896" width="8.1328125" style="23" customWidth="1"/>
    <col min="15897" max="15897" width="2.46484375" style="23" bestFit="1" customWidth="1"/>
    <col min="15898" max="15898" width="8.1328125" style="23" customWidth="1"/>
    <col min="15899" max="15899" width="2.46484375" style="23" bestFit="1" customWidth="1"/>
    <col min="15900" max="15900" width="8.1328125" style="23" customWidth="1"/>
    <col min="15901" max="15901" width="2.46484375" style="23" bestFit="1" customWidth="1"/>
    <col min="15902" max="15902" width="8.1328125" style="23" customWidth="1"/>
    <col min="15903" max="15903" width="2.46484375" style="23" bestFit="1" customWidth="1"/>
    <col min="15904" max="15904" width="8.1328125" style="23" customWidth="1"/>
    <col min="15905" max="15905" width="2.46484375" style="23" bestFit="1" customWidth="1"/>
    <col min="15906" max="15906" width="8.1328125" style="23" customWidth="1"/>
    <col min="15907" max="15907" width="2.46484375" style="23" bestFit="1" customWidth="1"/>
    <col min="15908" max="15908" width="8.1328125" style="23" customWidth="1"/>
    <col min="15909" max="15909" width="2.46484375" style="23" bestFit="1" customWidth="1"/>
    <col min="15910" max="15910" width="4.1328125" style="23" customWidth="1"/>
    <col min="15911" max="15916" width="3.53125" style="23" customWidth="1"/>
    <col min="15917" max="15917" width="3.86328125" style="23" customWidth="1"/>
    <col min="15918" max="15918" width="3.19921875" style="23" customWidth="1"/>
    <col min="15919" max="15919" width="4.1328125" style="23" customWidth="1"/>
    <col min="15920" max="15920" width="3.53125" style="23" customWidth="1"/>
    <col min="15921" max="15921" width="3.19921875" style="23" customWidth="1"/>
    <col min="15922" max="15923" width="3.53125" style="23" customWidth="1"/>
    <col min="15924" max="15924" width="3.19921875" style="23" customWidth="1"/>
    <col min="15925" max="15925" width="3.53125" style="23" customWidth="1"/>
    <col min="15926" max="15926" width="16.6640625" style="23" bestFit="1" customWidth="1"/>
    <col min="15927" max="15927" width="8.1328125" style="23" bestFit="1" customWidth="1"/>
    <col min="15928" max="15928" width="11.46484375" style="23" customWidth="1"/>
    <col min="15929" max="16132" width="11.46484375" style="23"/>
    <col min="16133" max="16133" width="6.46484375" style="23" customWidth="1"/>
    <col min="16134" max="16134" width="8.1328125" style="23" customWidth="1"/>
    <col min="16135" max="16135" width="2" style="23" bestFit="1" customWidth="1"/>
    <col min="16136" max="16136" width="8.1328125" style="23" customWidth="1"/>
    <col min="16137" max="16137" width="2" style="23" bestFit="1" customWidth="1"/>
    <col min="16138" max="16138" width="8.1328125" style="23" customWidth="1"/>
    <col min="16139" max="16139" width="2" style="23" bestFit="1" customWidth="1"/>
    <col min="16140" max="16140" width="8.1328125" style="23" customWidth="1"/>
    <col min="16141" max="16141" width="2" style="23" bestFit="1" customWidth="1"/>
    <col min="16142" max="16142" width="8.1328125" style="23" customWidth="1"/>
    <col min="16143" max="16143" width="2" style="23" bestFit="1" customWidth="1"/>
    <col min="16144" max="16144" width="8.1328125" style="23" customWidth="1"/>
    <col min="16145" max="16145" width="2" style="23" bestFit="1" customWidth="1"/>
    <col min="16146" max="16146" width="8.1328125" style="23" customWidth="1"/>
    <col min="16147" max="16147" width="2" style="23" bestFit="1" customWidth="1"/>
    <col min="16148" max="16148" width="8.1328125" style="23" customWidth="1"/>
    <col min="16149" max="16149" width="2" style="23" bestFit="1" customWidth="1"/>
    <col min="16150" max="16150" width="8.1328125" style="23" customWidth="1"/>
    <col min="16151" max="16151" width="2" style="23" bestFit="1" customWidth="1"/>
    <col min="16152" max="16152" width="8.1328125" style="23" customWidth="1"/>
    <col min="16153" max="16153" width="2.46484375" style="23" bestFit="1" customWidth="1"/>
    <col min="16154" max="16154" width="8.1328125" style="23" customWidth="1"/>
    <col min="16155" max="16155" width="2.46484375" style="23" bestFit="1" customWidth="1"/>
    <col min="16156" max="16156" width="8.1328125" style="23" customWidth="1"/>
    <col min="16157" max="16157" width="2.46484375" style="23" bestFit="1" customWidth="1"/>
    <col min="16158" max="16158" width="8.1328125" style="23" customWidth="1"/>
    <col min="16159" max="16159" width="2.46484375" style="23" bestFit="1" customWidth="1"/>
    <col min="16160" max="16160" width="8.1328125" style="23" customWidth="1"/>
    <col min="16161" max="16161" width="2.46484375" style="23" bestFit="1" customWidth="1"/>
    <col min="16162" max="16162" width="8.1328125" style="23" customWidth="1"/>
    <col min="16163" max="16163" width="2.46484375" style="23" bestFit="1" customWidth="1"/>
    <col min="16164" max="16164" width="8.1328125" style="23" customWidth="1"/>
    <col min="16165" max="16165" width="2.46484375" style="23" bestFit="1" customWidth="1"/>
    <col min="16166" max="16166" width="4.1328125" style="23" customWidth="1"/>
    <col min="16167" max="16172" width="3.53125" style="23" customWidth="1"/>
    <col min="16173" max="16173" width="3.86328125" style="23" customWidth="1"/>
    <col min="16174" max="16174" width="3.19921875" style="23" customWidth="1"/>
    <col min="16175" max="16175" width="4.1328125" style="23" customWidth="1"/>
    <col min="16176" max="16176" width="3.53125" style="23" customWidth="1"/>
    <col min="16177" max="16177" width="3.19921875" style="23" customWidth="1"/>
    <col min="16178" max="16179" width="3.53125" style="23" customWidth="1"/>
    <col min="16180" max="16180" width="3.19921875" style="23" customWidth="1"/>
    <col min="16181" max="16181" width="3.53125" style="23" customWidth="1"/>
    <col min="16182" max="16182" width="16.6640625" style="23" bestFit="1" customWidth="1"/>
    <col min="16183" max="16183" width="8.1328125" style="23" bestFit="1" customWidth="1"/>
    <col min="16184" max="16184" width="11.46484375" style="23" customWidth="1"/>
    <col min="16185" max="16384" width="11.46484375" style="23"/>
  </cols>
  <sheetData>
    <row r="1" spans="3:56" ht="15.4" x14ac:dyDescent="0.45">
      <c r="C1" s="38"/>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row>
    <row r="2" spans="3:56" ht="14.65" thickBot="1" x14ac:dyDescent="0.5"/>
    <row r="3" spans="3:56" ht="12" customHeight="1" thickTop="1" thickBot="1" x14ac:dyDescent="0.5">
      <c r="D3" s="68" t="s">
        <v>31</v>
      </c>
      <c r="E3" s="69">
        <v>1</v>
      </c>
      <c r="F3" s="70" t="s">
        <v>32</v>
      </c>
      <c r="G3" s="69">
        <v>2</v>
      </c>
      <c r="H3" s="70" t="s">
        <v>33</v>
      </c>
      <c r="I3" s="69">
        <v>3</v>
      </c>
      <c r="J3" s="70" t="s">
        <v>34</v>
      </c>
      <c r="K3" s="69">
        <v>4</v>
      </c>
      <c r="L3" s="70" t="s">
        <v>35</v>
      </c>
      <c r="M3" s="69">
        <v>5</v>
      </c>
      <c r="N3" s="70" t="s">
        <v>36</v>
      </c>
      <c r="O3" s="69">
        <v>6</v>
      </c>
      <c r="P3" s="70" t="s">
        <v>37</v>
      </c>
      <c r="Q3" s="69">
        <v>7</v>
      </c>
      <c r="R3" s="70" t="s">
        <v>38</v>
      </c>
      <c r="S3" s="69">
        <v>8</v>
      </c>
      <c r="T3" s="70" t="s">
        <v>39</v>
      </c>
      <c r="U3" s="69">
        <v>9</v>
      </c>
      <c r="V3" s="70" t="s">
        <v>40</v>
      </c>
      <c r="W3" s="69">
        <v>10</v>
      </c>
      <c r="X3" s="70" t="s">
        <v>41</v>
      </c>
      <c r="Y3" s="69">
        <v>11</v>
      </c>
      <c r="Z3" s="70" t="s">
        <v>42</v>
      </c>
      <c r="AA3" s="69">
        <v>12</v>
      </c>
      <c r="AB3" s="70" t="s">
        <v>43</v>
      </c>
      <c r="AC3" s="69">
        <v>13</v>
      </c>
      <c r="AD3" s="70" t="s">
        <v>44</v>
      </c>
      <c r="AE3" s="69">
        <v>14</v>
      </c>
      <c r="AF3" s="70" t="s">
        <v>45</v>
      </c>
      <c r="AG3" s="69">
        <v>15</v>
      </c>
      <c r="AH3" s="70" t="s">
        <v>46</v>
      </c>
      <c r="AI3" s="69">
        <v>16</v>
      </c>
      <c r="AJ3" s="71">
        <v>1</v>
      </c>
      <c r="AK3" s="71">
        <v>2</v>
      </c>
      <c r="AL3" s="71">
        <v>3</v>
      </c>
      <c r="AM3" s="71">
        <v>4</v>
      </c>
      <c r="AN3" s="71">
        <v>5</v>
      </c>
      <c r="AO3" s="71">
        <v>6</v>
      </c>
      <c r="AP3" s="71">
        <v>7</v>
      </c>
      <c r="AQ3" s="71">
        <v>8</v>
      </c>
      <c r="AR3" s="71">
        <v>9</v>
      </c>
      <c r="AS3" s="71">
        <v>10</v>
      </c>
      <c r="AT3" s="71">
        <v>11</v>
      </c>
      <c r="AU3" s="71">
        <v>12</v>
      </c>
      <c r="AV3" s="71">
        <v>13</v>
      </c>
      <c r="AW3" s="71">
        <v>14</v>
      </c>
      <c r="AX3" s="71">
        <v>15</v>
      </c>
      <c r="AY3" s="71">
        <v>16</v>
      </c>
    </row>
    <row r="4" spans="3:56" ht="12" customHeight="1" thickBot="1" x14ac:dyDescent="0.5">
      <c r="D4" s="171" t="s">
        <v>15</v>
      </c>
      <c r="E4" s="172"/>
      <c r="F4" s="173" t="s">
        <v>16</v>
      </c>
      <c r="G4" s="172"/>
      <c r="H4" s="173" t="s">
        <v>17</v>
      </c>
      <c r="I4" s="172"/>
      <c r="J4" s="173" t="s">
        <v>18</v>
      </c>
      <c r="K4" s="172"/>
      <c r="L4" s="173" t="s">
        <v>19</v>
      </c>
      <c r="M4" s="172"/>
      <c r="N4" s="173" t="s">
        <v>20</v>
      </c>
      <c r="O4" s="172"/>
      <c r="P4" s="173" t="s">
        <v>21</v>
      </c>
      <c r="Q4" s="172"/>
      <c r="R4" s="173" t="s">
        <v>22</v>
      </c>
      <c r="S4" s="172"/>
      <c r="T4" s="173" t="s">
        <v>23</v>
      </c>
      <c r="U4" s="172"/>
      <c r="V4" s="173" t="s">
        <v>24</v>
      </c>
      <c r="W4" s="172"/>
      <c r="X4" s="173" t="s">
        <v>25</v>
      </c>
      <c r="Y4" s="172"/>
      <c r="Z4" s="173" t="s">
        <v>26</v>
      </c>
      <c r="AA4" s="172"/>
      <c r="AB4" s="173" t="s">
        <v>27</v>
      </c>
      <c r="AC4" s="172"/>
      <c r="AD4" s="173" t="s">
        <v>28</v>
      </c>
      <c r="AE4" s="172"/>
      <c r="AF4" s="173" t="s">
        <v>29</v>
      </c>
      <c r="AG4" s="172"/>
      <c r="AH4" s="173" t="s">
        <v>30</v>
      </c>
      <c r="AI4" s="172"/>
      <c r="AJ4" s="24" t="s">
        <v>31</v>
      </c>
      <c r="AK4" s="24" t="s">
        <v>32</v>
      </c>
      <c r="AL4" s="24" t="s">
        <v>33</v>
      </c>
      <c r="AM4" s="24" t="s">
        <v>34</v>
      </c>
      <c r="AN4" s="24" t="s">
        <v>35</v>
      </c>
      <c r="AO4" s="24" t="s">
        <v>36</v>
      </c>
      <c r="AP4" s="24" t="s">
        <v>37</v>
      </c>
      <c r="AQ4" s="24" t="s">
        <v>38</v>
      </c>
      <c r="AR4" s="24" t="s">
        <v>39</v>
      </c>
      <c r="AS4" s="24" t="s">
        <v>40</v>
      </c>
      <c r="AT4" s="24" t="s">
        <v>41</v>
      </c>
      <c r="AU4" s="24" t="s">
        <v>42</v>
      </c>
      <c r="AV4" s="24" t="s">
        <v>43</v>
      </c>
      <c r="AW4" s="24" t="s">
        <v>44</v>
      </c>
      <c r="AX4" s="24" t="s">
        <v>45</v>
      </c>
      <c r="AY4" s="24" t="s">
        <v>46</v>
      </c>
      <c r="AZ4" s="25" t="s">
        <v>66</v>
      </c>
      <c r="BA4" s="25" t="s">
        <v>69</v>
      </c>
      <c r="BB4" s="25" t="s">
        <v>69</v>
      </c>
      <c r="BC4" s="25" t="s">
        <v>70</v>
      </c>
      <c r="BD4" s="25" t="s">
        <v>71</v>
      </c>
    </row>
    <row r="5" spans="3:56" ht="12" customHeight="1" thickTop="1" x14ac:dyDescent="0.45">
      <c r="D5" s="65" t="str">
        <f t="shared" ref="D5:D44" si="0">IF(E5="x",$BB5,"")</f>
        <v/>
      </c>
      <c r="E5" s="66">
        <f t="shared" ref="E5:E44" si="1">INDEX($AJ5:$AY5,E$3)</f>
        <v>0</v>
      </c>
      <c r="F5" s="65" t="str">
        <f t="shared" ref="F5:F44" si="2">IF(G5="x",$BB5,"")</f>
        <v/>
      </c>
      <c r="G5" s="66">
        <f t="shared" ref="G5:G44" si="3">INDEX($AJ5:$AY5,G$3)</f>
        <v>0</v>
      </c>
      <c r="H5" s="65" t="str">
        <f t="shared" ref="H5:H44" si="4">IF(I5="x",$BB5,"")</f>
        <v/>
      </c>
      <c r="I5" s="66">
        <f t="shared" ref="I5:I44" si="5">INDEX($AJ5:$AY5,I$3)</f>
        <v>0</v>
      </c>
      <c r="J5" s="65" t="str">
        <f t="shared" ref="J5:J44" si="6">IF(K5="x",$BB5,"")</f>
        <v/>
      </c>
      <c r="K5" s="66">
        <f t="shared" ref="K5:K44" si="7">INDEX($AJ5:$AY5,K$3)</f>
        <v>0</v>
      </c>
      <c r="L5" s="65" t="str">
        <f t="shared" ref="L5:L44" si="8">IF(M5="x",$BB5,"")</f>
        <v/>
      </c>
      <c r="M5" s="66">
        <f t="shared" ref="M5:M44" si="9">INDEX($AJ5:$AY5,M$3)</f>
        <v>0</v>
      </c>
      <c r="N5" s="65" t="str">
        <f t="shared" ref="N5:N44" si="10">IF(O5="x",$BB5,"")</f>
        <v/>
      </c>
      <c r="O5" s="66">
        <f t="shared" ref="O5:O44" si="11">INDEX($AJ5:$AY5,O$3)</f>
        <v>0</v>
      </c>
      <c r="P5" s="65" t="str">
        <f t="shared" ref="P5:P44" si="12">IF(Q5="x",$BB5,"")</f>
        <v/>
      </c>
      <c r="Q5" s="66">
        <f t="shared" ref="Q5:Q44" si="13">INDEX($AJ5:$AY5,Q$3)</f>
        <v>0</v>
      </c>
      <c r="R5" s="65" t="str">
        <f t="shared" ref="R5:R44" si="14">IF(S5="x",$BB5,"")</f>
        <v/>
      </c>
      <c r="S5" s="66">
        <f t="shared" ref="S5:S44" si="15">INDEX($AJ5:$AY5,S$3)</f>
        <v>0</v>
      </c>
      <c r="T5" s="65" t="str">
        <f t="shared" ref="T5:T44" si="16">IF(U5="x",$BB5,"")</f>
        <v/>
      </c>
      <c r="U5" s="66">
        <f t="shared" ref="U5:U44" si="17">INDEX($AJ5:$AY5,U$3)</f>
        <v>0</v>
      </c>
      <c r="V5" s="65">
        <f t="shared" ref="V5:V44" si="18">IF(W5="x",$BB5,"")</f>
        <v>45292</v>
      </c>
      <c r="W5" s="66" t="str">
        <f t="shared" ref="W5:W44" si="19">INDEX($AJ5:$AY5,W$3)</f>
        <v>x</v>
      </c>
      <c r="X5" s="65" t="str">
        <f t="shared" ref="X5:X44" si="20">IF(Y5="x",$BB5,"")</f>
        <v/>
      </c>
      <c r="Y5" s="66">
        <f t="shared" ref="Y5:Y44" si="21">INDEX($AJ5:$AY5,Y$3)</f>
        <v>0</v>
      </c>
      <c r="Z5" s="65" t="str">
        <f t="shared" ref="Z5:Z44" si="22">IF(AA5="x",$BB5,"")</f>
        <v/>
      </c>
      <c r="AA5" s="66">
        <f t="shared" ref="AA5:AA44" si="23">INDEX($AJ5:$AY5,AA$3)</f>
        <v>0</v>
      </c>
      <c r="AB5" s="65" t="str">
        <f t="shared" ref="AB5:AB44" si="24">IF(AC5="x",$BB5,"")</f>
        <v/>
      </c>
      <c r="AC5" s="66">
        <f t="shared" ref="AC5:AC44" si="25">INDEX($AJ5:$AY5,AC$3)</f>
        <v>0</v>
      </c>
      <c r="AD5" s="65" t="str">
        <f t="shared" ref="AD5:AD44" si="26">IF(AE5="x",$BB5,"")</f>
        <v/>
      </c>
      <c r="AE5" s="66">
        <f t="shared" ref="AE5:AE44" si="27">INDEX($AJ5:$AY5,AE$3)</f>
        <v>0</v>
      </c>
      <c r="AF5" s="65" t="str">
        <f t="shared" ref="AF5:AF44" si="28">IF(AG5="x",$BB5,"")</f>
        <v/>
      </c>
      <c r="AG5" s="66">
        <f t="shared" ref="AG5:AG44" si="29">INDEX($AJ5:$AY5,AG$3)</f>
        <v>0</v>
      </c>
      <c r="AH5" s="65" t="str">
        <f t="shared" ref="AH5:AH44" si="30">IF(AI5="x",$BB5,"")</f>
        <v/>
      </c>
      <c r="AI5" s="66">
        <f t="shared" ref="AI5:AI44" si="31">INDEX($AJ5:$AY5,AI$3)</f>
        <v>0</v>
      </c>
      <c r="AJ5" s="147"/>
      <c r="AK5" s="139"/>
      <c r="AL5" s="139"/>
      <c r="AM5" s="139"/>
      <c r="AN5" s="139"/>
      <c r="AO5" s="139"/>
      <c r="AP5" s="139"/>
      <c r="AQ5" s="139"/>
      <c r="AR5" s="139"/>
      <c r="AS5" s="139" t="s">
        <v>48</v>
      </c>
      <c r="AT5" s="139"/>
      <c r="AU5" s="139"/>
      <c r="AV5" s="139"/>
      <c r="AW5" s="139"/>
      <c r="AX5" s="139"/>
      <c r="AY5" s="140"/>
      <c r="AZ5" s="141" t="s">
        <v>76</v>
      </c>
      <c r="BA5" s="152">
        <v>45292</v>
      </c>
      <c r="BB5" s="83">
        <f t="shared" ref="BB5:BB35" si="32">IF(BA5&lt;&gt;"",IF(BA5&lt;DATE(YEAR(BC5),"01","01"),DATE(YEAR(BC5),"01","01"),BA5),"")</f>
        <v>45292</v>
      </c>
      <c r="BC5" s="152">
        <v>45296</v>
      </c>
      <c r="BD5" s="84">
        <f>IF(BA5&lt;&gt;"",BC5-BB5,"")</f>
        <v>4</v>
      </c>
    </row>
    <row r="6" spans="3:56" ht="12" customHeight="1" x14ac:dyDescent="0.45">
      <c r="D6" s="65" t="str">
        <f t="shared" si="0"/>
        <v/>
      </c>
      <c r="E6" s="27">
        <f t="shared" si="1"/>
        <v>0</v>
      </c>
      <c r="F6" s="65" t="str">
        <f t="shared" si="2"/>
        <v/>
      </c>
      <c r="G6" s="27">
        <f t="shared" si="3"/>
        <v>0</v>
      </c>
      <c r="H6" s="65" t="str">
        <f t="shared" si="4"/>
        <v/>
      </c>
      <c r="I6" s="27">
        <f t="shared" si="5"/>
        <v>0</v>
      </c>
      <c r="J6" s="65" t="str">
        <f t="shared" si="6"/>
        <v/>
      </c>
      <c r="K6" s="27">
        <f t="shared" si="7"/>
        <v>0</v>
      </c>
      <c r="L6" s="65" t="str">
        <f t="shared" si="8"/>
        <v/>
      </c>
      <c r="M6" s="27">
        <f t="shared" si="9"/>
        <v>0</v>
      </c>
      <c r="N6" s="65" t="str">
        <f t="shared" si="10"/>
        <v/>
      </c>
      <c r="O6" s="27">
        <f t="shared" si="11"/>
        <v>0</v>
      </c>
      <c r="P6" s="65" t="str">
        <f t="shared" si="12"/>
        <v/>
      </c>
      <c r="Q6" s="27">
        <f t="shared" si="13"/>
        <v>0</v>
      </c>
      <c r="R6" s="65" t="str">
        <f t="shared" si="14"/>
        <v/>
      </c>
      <c r="S6" s="27">
        <f t="shared" si="15"/>
        <v>0</v>
      </c>
      <c r="T6" s="65" t="str">
        <f t="shared" si="16"/>
        <v/>
      </c>
      <c r="U6" s="27">
        <f t="shared" si="17"/>
        <v>0</v>
      </c>
      <c r="V6" s="65">
        <f t="shared" si="18"/>
        <v>45376</v>
      </c>
      <c r="W6" s="27" t="str">
        <f t="shared" si="19"/>
        <v>x</v>
      </c>
      <c r="X6" s="65" t="str">
        <f t="shared" si="20"/>
        <v/>
      </c>
      <c r="Y6" s="27">
        <f t="shared" si="21"/>
        <v>0</v>
      </c>
      <c r="Z6" s="65" t="str">
        <f t="shared" si="22"/>
        <v/>
      </c>
      <c r="AA6" s="27">
        <f t="shared" si="23"/>
        <v>0</v>
      </c>
      <c r="AB6" s="65" t="str">
        <f t="shared" si="24"/>
        <v/>
      </c>
      <c r="AC6" s="27">
        <f t="shared" si="25"/>
        <v>0</v>
      </c>
      <c r="AD6" s="65" t="str">
        <f t="shared" si="26"/>
        <v/>
      </c>
      <c r="AE6" s="27">
        <f t="shared" si="27"/>
        <v>0</v>
      </c>
      <c r="AF6" s="65" t="str">
        <f t="shared" si="28"/>
        <v/>
      </c>
      <c r="AG6" s="27">
        <f t="shared" si="29"/>
        <v>0</v>
      </c>
      <c r="AH6" s="65" t="str">
        <f t="shared" si="30"/>
        <v/>
      </c>
      <c r="AI6" s="27">
        <f t="shared" si="31"/>
        <v>0</v>
      </c>
      <c r="AJ6" s="147"/>
      <c r="AK6" s="139"/>
      <c r="AL6" s="139"/>
      <c r="AM6" s="139"/>
      <c r="AN6" s="139"/>
      <c r="AO6" s="139"/>
      <c r="AP6" s="139"/>
      <c r="AQ6" s="139"/>
      <c r="AR6" s="139"/>
      <c r="AS6" s="139" t="s">
        <v>48</v>
      </c>
      <c r="AT6" s="139"/>
      <c r="AU6" s="139"/>
      <c r="AV6" s="139"/>
      <c r="AW6" s="139"/>
      <c r="AX6" s="139"/>
      <c r="AY6" s="140"/>
      <c r="AZ6" s="141" t="s">
        <v>80</v>
      </c>
      <c r="BA6" s="152">
        <v>45376</v>
      </c>
      <c r="BB6" s="83">
        <f t="shared" si="32"/>
        <v>45376</v>
      </c>
      <c r="BC6" s="152">
        <v>45388</v>
      </c>
      <c r="BD6" s="84">
        <f t="shared" ref="BD6:BD44" si="33">IF(BA6&lt;&gt;"",BC6-BB6,"")</f>
        <v>12</v>
      </c>
    </row>
    <row r="7" spans="3:56" ht="12" customHeight="1" x14ac:dyDescent="0.45">
      <c r="D7" s="65" t="str">
        <f t="shared" si="0"/>
        <v/>
      </c>
      <c r="E7" s="27">
        <f t="shared" si="1"/>
        <v>0</v>
      </c>
      <c r="F7" s="65" t="str">
        <f t="shared" si="2"/>
        <v/>
      </c>
      <c r="G7" s="27">
        <f t="shared" si="3"/>
        <v>0</v>
      </c>
      <c r="H7" s="65" t="str">
        <f t="shared" si="4"/>
        <v/>
      </c>
      <c r="I7" s="27">
        <f t="shared" si="5"/>
        <v>0</v>
      </c>
      <c r="J7" s="65" t="str">
        <f t="shared" si="6"/>
        <v/>
      </c>
      <c r="K7" s="27">
        <f t="shared" si="7"/>
        <v>0</v>
      </c>
      <c r="L7" s="65" t="str">
        <f t="shared" si="8"/>
        <v/>
      </c>
      <c r="M7" s="27">
        <f t="shared" si="9"/>
        <v>0</v>
      </c>
      <c r="N7" s="65" t="str">
        <f t="shared" si="10"/>
        <v/>
      </c>
      <c r="O7" s="27">
        <f t="shared" si="11"/>
        <v>0</v>
      </c>
      <c r="P7" s="65" t="str">
        <f t="shared" si="12"/>
        <v/>
      </c>
      <c r="Q7" s="27">
        <f t="shared" si="13"/>
        <v>0</v>
      </c>
      <c r="R7" s="65" t="str">
        <f t="shared" si="14"/>
        <v/>
      </c>
      <c r="S7" s="27">
        <f t="shared" si="15"/>
        <v>0</v>
      </c>
      <c r="T7" s="65" t="str">
        <f t="shared" si="16"/>
        <v/>
      </c>
      <c r="U7" s="27">
        <f t="shared" si="17"/>
        <v>0</v>
      </c>
      <c r="V7" s="65">
        <f t="shared" si="18"/>
        <v>45433</v>
      </c>
      <c r="W7" s="27" t="str">
        <f t="shared" si="19"/>
        <v>x</v>
      </c>
      <c r="X7" s="65" t="str">
        <f t="shared" si="20"/>
        <v/>
      </c>
      <c r="Y7" s="27">
        <f t="shared" si="21"/>
        <v>0</v>
      </c>
      <c r="Z7" s="65" t="str">
        <f t="shared" si="22"/>
        <v/>
      </c>
      <c r="AA7" s="27">
        <f t="shared" si="23"/>
        <v>0</v>
      </c>
      <c r="AB7" s="65" t="str">
        <f t="shared" si="24"/>
        <v/>
      </c>
      <c r="AC7" s="27">
        <f t="shared" si="25"/>
        <v>0</v>
      </c>
      <c r="AD7" s="65" t="str">
        <f t="shared" si="26"/>
        <v/>
      </c>
      <c r="AE7" s="27">
        <f t="shared" si="27"/>
        <v>0</v>
      </c>
      <c r="AF7" s="65" t="str">
        <f t="shared" si="28"/>
        <v/>
      </c>
      <c r="AG7" s="27">
        <f t="shared" si="29"/>
        <v>0</v>
      </c>
      <c r="AH7" s="65" t="str">
        <f t="shared" si="30"/>
        <v/>
      </c>
      <c r="AI7" s="27">
        <f t="shared" si="31"/>
        <v>0</v>
      </c>
      <c r="AJ7" s="147"/>
      <c r="AK7" s="139"/>
      <c r="AL7" s="139"/>
      <c r="AM7" s="139"/>
      <c r="AN7" s="139"/>
      <c r="AO7" s="139"/>
      <c r="AP7" s="139"/>
      <c r="AQ7" s="139"/>
      <c r="AR7" s="139"/>
      <c r="AS7" s="139" t="s">
        <v>48</v>
      </c>
      <c r="AT7" s="139"/>
      <c r="AU7" s="139"/>
      <c r="AV7" s="139"/>
      <c r="AW7" s="139"/>
      <c r="AX7" s="139"/>
      <c r="AY7" s="140"/>
      <c r="AZ7" s="141" t="s">
        <v>73</v>
      </c>
      <c r="BA7" s="152">
        <v>45433</v>
      </c>
      <c r="BB7" s="83">
        <f t="shared" si="32"/>
        <v>45433</v>
      </c>
      <c r="BC7" s="152">
        <v>45433</v>
      </c>
      <c r="BD7" s="84">
        <f t="shared" si="33"/>
        <v>0</v>
      </c>
    </row>
    <row r="8" spans="3:56" ht="12" customHeight="1" x14ac:dyDescent="0.45">
      <c r="D8" s="65" t="str">
        <f t="shared" si="0"/>
        <v/>
      </c>
      <c r="E8" s="27">
        <f t="shared" si="1"/>
        <v>0</v>
      </c>
      <c r="F8" s="65" t="str">
        <f t="shared" si="2"/>
        <v/>
      </c>
      <c r="G8" s="27">
        <f t="shared" si="3"/>
        <v>0</v>
      </c>
      <c r="H8" s="65" t="str">
        <f t="shared" si="4"/>
        <v/>
      </c>
      <c r="I8" s="27">
        <f t="shared" si="5"/>
        <v>0</v>
      </c>
      <c r="J8" s="65" t="str">
        <f t="shared" si="6"/>
        <v/>
      </c>
      <c r="K8" s="27">
        <f t="shared" si="7"/>
        <v>0</v>
      </c>
      <c r="L8" s="65" t="str">
        <f t="shared" si="8"/>
        <v/>
      </c>
      <c r="M8" s="27">
        <f t="shared" si="9"/>
        <v>0</v>
      </c>
      <c r="N8" s="65" t="str">
        <f t="shared" si="10"/>
        <v/>
      </c>
      <c r="O8" s="27">
        <f t="shared" si="11"/>
        <v>0</v>
      </c>
      <c r="P8" s="65" t="str">
        <f t="shared" si="12"/>
        <v/>
      </c>
      <c r="Q8" s="27">
        <f t="shared" si="13"/>
        <v>0</v>
      </c>
      <c r="R8" s="65" t="str">
        <f t="shared" si="14"/>
        <v/>
      </c>
      <c r="S8" s="27">
        <f t="shared" si="15"/>
        <v>0</v>
      </c>
      <c r="T8" s="65" t="str">
        <f t="shared" si="16"/>
        <v/>
      </c>
      <c r="U8" s="27">
        <f t="shared" si="17"/>
        <v>0</v>
      </c>
      <c r="V8" s="65">
        <f t="shared" si="18"/>
        <v>45481</v>
      </c>
      <c r="W8" s="27" t="str">
        <f t="shared" si="19"/>
        <v>x</v>
      </c>
      <c r="X8" s="65" t="str">
        <f t="shared" si="20"/>
        <v/>
      </c>
      <c r="Y8" s="27">
        <f t="shared" si="21"/>
        <v>0</v>
      </c>
      <c r="Z8" s="65" t="str">
        <f t="shared" si="22"/>
        <v/>
      </c>
      <c r="AA8" s="27">
        <f t="shared" si="23"/>
        <v>0</v>
      </c>
      <c r="AB8" s="65" t="str">
        <f t="shared" si="24"/>
        <v/>
      </c>
      <c r="AC8" s="27">
        <f t="shared" si="25"/>
        <v>0</v>
      </c>
      <c r="AD8" s="65" t="str">
        <f t="shared" si="26"/>
        <v/>
      </c>
      <c r="AE8" s="27">
        <f t="shared" si="27"/>
        <v>0</v>
      </c>
      <c r="AF8" s="65" t="str">
        <f t="shared" si="28"/>
        <v/>
      </c>
      <c r="AG8" s="27">
        <f t="shared" si="29"/>
        <v>0</v>
      </c>
      <c r="AH8" s="65" t="str">
        <f t="shared" si="30"/>
        <v/>
      </c>
      <c r="AI8" s="27">
        <f t="shared" si="31"/>
        <v>0</v>
      </c>
      <c r="AJ8" s="147"/>
      <c r="AK8" s="139"/>
      <c r="AL8" s="139"/>
      <c r="AM8" s="139"/>
      <c r="AN8" s="139"/>
      <c r="AO8" s="139"/>
      <c r="AP8" s="139"/>
      <c r="AQ8" s="139"/>
      <c r="AR8" s="139"/>
      <c r="AS8" s="139" t="s">
        <v>48</v>
      </c>
      <c r="AT8" s="139"/>
      <c r="AU8" s="139"/>
      <c r="AV8" s="139"/>
      <c r="AW8" s="139"/>
      <c r="AX8" s="139"/>
      <c r="AY8" s="140"/>
      <c r="AZ8" s="141" t="s">
        <v>74</v>
      </c>
      <c r="BA8" s="152">
        <v>45481</v>
      </c>
      <c r="BB8" s="83">
        <f t="shared" si="32"/>
        <v>45481</v>
      </c>
      <c r="BC8" s="152">
        <v>45524</v>
      </c>
      <c r="BD8" s="84">
        <f t="shared" si="33"/>
        <v>43</v>
      </c>
    </row>
    <row r="9" spans="3:56" ht="12" customHeight="1" x14ac:dyDescent="0.45">
      <c r="D9" s="65" t="str">
        <f t="shared" si="0"/>
        <v/>
      </c>
      <c r="E9" s="27">
        <f t="shared" si="1"/>
        <v>0</v>
      </c>
      <c r="F9" s="65" t="str">
        <f t="shared" si="2"/>
        <v/>
      </c>
      <c r="G9" s="27">
        <f t="shared" si="3"/>
        <v>0</v>
      </c>
      <c r="H9" s="65" t="str">
        <f t="shared" si="4"/>
        <v/>
      </c>
      <c r="I9" s="27">
        <f t="shared" si="5"/>
        <v>0</v>
      </c>
      <c r="J9" s="65" t="str">
        <f t="shared" si="6"/>
        <v/>
      </c>
      <c r="K9" s="27">
        <f t="shared" si="7"/>
        <v>0</v>
      </c>
      <c r="L9" s="65" t="str">
        <f t="shared" si="8"/>
        <v/>
      </c>
      <c r="M9" s="27">
        <f t="shared" si="9"/>
        <v>0</v>
      </c>
      <c r="N9" s="65" t="str">
        <f t="shared" si="10"/>
        <v/>
      </c>
      <c r="O9" s="27">
        <f t="shared" si="11"/>
        <v>0</v>
      </c>
      <c r="P9" s="65" t="str">
        <f t="shared" si="12"/>
        <v/>
      </c>
      <c r="Q9" s="27">
        <f t="shared" si="13"/>
        <v>0</v>
      </c>
      <c r="R9" s="65" t="str">
        <f t="shared" si="14"/>
        <v/>
      </c>
      <c r="S9" s="27">
        <f t="shared" si="15"/>
        <v>0</v>
      </c>
      <c r="T9" s="65" t="str">
        <f t="shared" si="16"/>
        <v/>
      </c>
      <c r="U9" s="27">
        <f t="shared" si="17"/>
        <v>0</v>
      </c>
      <c r="V9" s="65">
        <f t="shared" si="18"/>
        <v>45579</v>
      </c>
      <c r="W9" s="27" t="str">
        <f t="shared" si="19"/>
        <v>x</v>
      </c>
      <c r="X9" s="65" t="str">
        <f t="shared" si="20"/>
        <v/>
      </c>
      <c r="Y9" s="27">
        <f t="shared" si="21"/>
        <v>0</v>
      </c>
      <c r="Z9" s="65" t="str">
        <f t="shared" si="22"/>
        <v/>
      </c>
      <c r="AA9" s="27">
        <f t="shared" si="23"/>
        <v>0</v>
      </c>
      <c r="AB9" s="65" t="str">
        <f t="shared" si="24"/>
        <v/>
      </c>
      <c r="AC9" s="27">
        <f t="shared" si="25"/>
        <v>0</v>
      </c>
      <c r="AD9" s="65" t="str">
        <f t="shared" si="26"/>
        <v/>
      </c>
      <c r="AE9" s="27">
        <f t="shared" si="27"/>
        <v>0</v>
      </c>
      <c r="AF9" s="65" t="str">
        <f t="shared" si="28"/>
        <v/>
      </c>
      <c r="AG9" s="27">
        <f t="shared" si="29"/>
        <v>0</v>
      </c>
      <c r="AH9" s="65" t="str">
        <f t="shared" si="30"/>
        <v/>
      </c>
      <c r="AI9" s="27">
        <f t="shared" si="31"/>
        <v>0</v>
      </c>
      <c r="AJ9" s="147"/>
      <c r="AK9" s="139"/>
      <c r="AL9" s="139"/>
      <c r="AM9" s="139"/>
      <c r="AN9" s="139"/>
      <c r="AO9" s="139"/>
      <c r="AP9" s="139"/>
      <c r="AQ9" s="139"/>
      <c r="AR9" s="139"/>
      <c r="AS9" s="139" t="s">
        <v>48</v>
      </c>
      <c r="AT9" s="139"/>
      <c r="AU9" s="139"/>
      <c r="AV9" s="139"/>
      <c r="AW9" s="139"/>
      <c r="AX9" s="139"/>
      <c r="AY9" s="140"/>
      <c r="AZ9" s="141" t="s">
        <v>75</v>
      </c>
      <c r="BA9" s="152">
        <v>45579</v>
      </c>
      <c r="BB9" s="83">
        <f t="shared" si="32"/>
        <v>45579</v>
      </c>
      <c r="BC9" s="152">
        <v>45591</v>
      </c>
      <c r="BD9" s="84">
        <f t="shared" si="33"/>
        <v>12</v>
      </c>
    </row>
    <row r="10" spans="3:56" ht="12" customHeight="1" x14ac:dyDescent="0.45">
      <c r="D10" s="65" t="str">
        <f t="shared" si="0"/>
        <v/>
      </c>
      <c r="E10" s="27">
        <f t="shared" si="1"/>
        <v>0</v>
      </c>
      <c r="F10" s="65" t="str">
        <f t="shared" si="2"/>
        <v/>
      </c>
      <c r="G10" s="27">
        <f t="shared" si="3"/>
        <v>0</v>
      </c>
      <c r="H10" s="65" t="str">
        <f t="shared" si="4"/>
        <v/>
      </c>
      <c r="I10" s="27">
        <f t="shared" si="5"/>
        <v>0</v>
      </c>
      <c r="J10" s="65" t="str">
        <f t="shared" si="6"/>
        <v/>
      </c>
      <c r="K10" s="27">
        <f t="shared" si="7"/>
        <v>0</v>
      </c>
      <c r="L10" s="65" t="str">
        <f t="shared" si="8"/>
        <v/>
      </c>
      <c r="M10" s="27">
        <f t="shared" si="9"/>
        <v>0</v>
      </c>
      <c r="N10" s="65" t="str">
        <f t="shared" si="10"/>
        <v/>
      </c>
      <c r="O10" s="27">
        <f t="shared" si="11"/>
        <v>0</v>
      </c>
      <c r="P10" s="65" t="str">
        <f t="shared" si="12"/>
        <v/>
      </c>
      <c r="Q10" s="27">
        <f t="shared" si="13"/>
        <v>0</v>
      </c>
      <c r="R10" s="65" t="str">
        <f t="shared" si="14"/>
        <v/>
      </c>
      <c r="S10" s="27">
        <f t="shared" si="15"/>
        <v>0</v>
      </c>
      <c r="T10" s="65" t="str">
        <f t="shared" si="16"/>
        <v/>
      </c>
      <c r="U10" s="27">
        <f t="shared" si="17"/>
        <v>0</v>
      </c>
      <c r="V10" s="65">
        <f t="shared" si="18"/>
        <v>45649</v>
      </c>
      <c r="W10" s="27" t="str">
        <f t="shared" si="19"/>
        <v>x</v>
      </c>
      <c r="X10" s="65" t="str">
        <f t="shared" si="20"/>
        <v/>
      </c>
      <c r="Y10" s="27">
        <f t="shared" si="21"/>
        <v>0</v>
      </c>
      <c r="Z10" s="65" t="str">
        <f t="shared" si="22"/>
        <v/>
      </c>
      <c r="AA10" s="27">
        <f t="shared" si="23"/>
        <v>0</v>
      </c>
      <c r="AB10" s="65" t="str">
        <f t="shared" si="24"/>
        <v/>
      </c>
      <c r="AC10" s="27">
        <f t="shared" si="25"/>
        <v>0</v>
      </c>
      <c r="AD10" s="65" t="str">
        <f t="shared" si="26"/>
        <v/>
      </c>
      <c r="AE10" s="27">
        <f t="shared" si="27"/>
        <v>0</v>
      </c>
      <c r="AF10" s="65" t="str">
        <f t="shared" si="28"/>
        <v/>
      </c>
      <c r="AG10" s="27">
        <f t="shared" si="29"/>
        <v>0</v>
      </c>
      <c r="AH10" s="65" t="str">
        <f t="shared" si="30"/>
        <v/>
      </c>
      <c r="AI10" s="27">
        <f t="shared" si="31"/>
        <v>0</v>
      </c>
      <c r="AJ10" s="147"/>
      <c r="AK10" s="139"/>
      <c r="AL10" s="139"/>
      <c r="AM10" s="139"/>
      <c r="AN10" s="139"/>
      <c r="AO10" s="139"/>
      <c r="AP10" s="139"/>
      <c r="AQ10" s="139"/>
      <c r="AR10" s="139"/>
      <c r="AS10" s="139" t="s">
        <v>48</v>
      </c>
      <c r="AT10" s="139"/>
      <c r="AU10" s="139"/>
      <c r="AV10" s="139"/>
      <c r="AW10" s="139"/>
      <c r="AX10" s="139"/>
      <c r="AY10" s="140"/>
      <c r="AZ10" s="141" t="s">
        <v>76</v>
      </c>
      <c r="BA10" s="152">
        <v>45649</v>
      </c>
      <c r="BB10" s="83">
        <f t="shared" si="32"/>
        <v>45649</v>
      </c>
      <c r="BC10" s="152">
        <v>45657</v>
      </c>
      <c r="BD10" s="84">
        <f t="shared" si="33"/>
        <v>8</v>
      </c>
    </row>
    <row r="11" spans="3:56" ht="12" customHeight="1" x14ac:dyDescent="0.45">
      <c r="D11" s="65" t="str">
        <f t="shared" si="0"/>
        <v/>
      </c>
      <c r="E11" s="27">
        <f t="shared" si="1"/>
        <v>0</v>
      </c>
      <c r="F11" s="65">
        <f t="shared" si="2"/>
        <v>45292</v>
      </c>
      <c r="G11" s="27" t="str">
        <f t="shared" si="3"/>
        <v>x</v>
      </c>
      <c r="H11" s="65" t="str">
        <f t="shared" si="4"/>
        <v/>
      </c>
      <c r="I11" s="27">
        <f t="shared" si="5"/>
        <v>0</v>
      </c>
      <c r="J11" s="65" t="str">
        <f t="shared" si="6"/>
        <v/>
      </c>
      <c r="K11" s="27">
        <f t="shared" si="7"/>
        <v>0</v>
      </c>
      <c r="L11" s="65" t="str">
        <f t="shared" si="8"/>
        <v/>
      </c>
      <c r="M11" s="27">
        <f t="shared" si="9"/>
        <v>0</v>
      </c>
      <c r="N11" s="65" t="str">
        <f t="shared" si="10"/>
        <v/>
      </c>
      <c r="O11" s="27">
        <f t="shared" si="11"/>
        <v>0</v>
      </c>
      <c r="P11" s="65" t="str">
        <f t="shared" si="12"/>
        <v/>
      </c>
      <c r="Q11" s="27">
        <f t="shared" si="13"/>
        <v>0</v>
      </c>
      <c r="R11" s="65" t="str">
        <f t="shared" si="14"/>
        <v/>
      </c>
      <c r="S11" s="27">
        <f t="shared" si="15"/>
        <v>0</v>
      </c>
      <c r="T11" s="65" t="str">
        <f t="shared" si="16"/>
        <v/>
      </c>
      <c r="U11" s="27">
        <f t="shared" si="17"/>
        <v>0</v>
      </c>
      <c r="V11" s="65" t="str">
        <f t="shared" si="18"/>
        <v/>
      </c>
      <c r="W11" s="27">
        <f t="shared" si="19"/>
        <v>0</v>
      </c>
      <c r="X11" s="65" t="str">
        <f t="shared" si="20"/>
        <v/>
      </c>
      <c r="Y11" s="27">
        <f t="shared" si="21"/>
        <v>0</v>
      </c>
      <c r="Z11" s="65" t="str">
        <f t="shared" si="22"/>
        <v/>
      </c>
      <c r="AA11" s="27">
        <f t="shared" si="23"/>
        <v>0</v>
      </c>
      <c r="AB11" s="65" t="str">
        <f t="shared" si="24"/>
        <v/>
      </c>
      <c r="AC11" s="27">
        <f t="shared" si="25"/>
        <v>0</v>
      </c>
      <c r="AD11" s="65" t="str">
        <f t="shared" si="26"/>
        <v/>
      </c>
      <c r="AE11" s="27">
        <f t="shared" si="27"/>
        <v>0</v>
      </c>
      <c r="AF11" s="65" t="str">
        <f t="shared" si="28"/>
        <v/>
      </c>
      <c r="AG11" s="27">
        <f t="shared" si="29"/>
        <v>0</v>
      </c>
      <c r="AH11" s="65" t="str">
        <f t="shared" si="30"/>
        <v/>
      </c>
      <c r="AI11" s="27">
        <f t="shared" si="31"/>
        <v>0</v>
      </c>
      <c r="AJ11" s="147"/>
      <c r="AK11" s="139" t="s">
        <v>48</v>
      </c>
      <c r="AL11" s="139"/>
      <c r="AM11" s="139"/>
      <c r="AN11" s="139"/>
      <c r="AO11" s="139"/>
      <c r="AP11" s="139"/>
      <c r="AQ11" s="139"/>
      <c r="AR11" s="139"/>
      <c r="AS11" s="139"/>
      <c r="AT11" s="139"/>
      <c r="AU11" s="139"/>
      <c r="AV11" s="139"/>
      <c r="AW11" s="139"/>
      <c r="AX11" s="139"/>
      <c r="AY11" s="140"/>
      <c r="AZ11" s="141" t="s">
        <v>76</v>
      </c>
      <c r="BA11" s="152">
        <v>45292</v>
      </c>
      <c r="BB11" s="83">
        <f t="shared" si="32"/>
        <v>45292</v>
      </c>
      <c r="BC11" s="152">
        <v>45296</v>
      </c>
      <c r="BD11" s="84">
        <f t="shared" si="33"/>
        <v>4</v>
      </c>
    </row>
    <row r="12" spans="3:56" ht="12" customHeight="1" x14ac:dyDescent="0.45">
      <c r="D12" s="65" t="str">
        <f t="shared" si="0"/>
        <v/>
      </c>
      <c r="E12" s="27">
        <f t="shared" si="1"/>
        <v>0</v>
      </c>
      <c r="F12" s="65">
        <f t="shared" si="2"/>
        <v>45334</v>
      </c>
      <c r="G12" s="27" t="str">
        <f t="shared" si="3"/>
        <v>x</v>
      </c>
      <c r="H12" s="65" t="str">
        <f t="shared" si="4"/>
        <v/>
      </c>
      <c r="I12" s="27">
        <f t="shared" si="5"/>
        <v>0</v>
      </c>
      <c r="J12" s="65" t="str">
        <f t="shared" si="6"/>
        <v/>
      </c>
      <c r="K12" s="27">
        <f t="shared" si="7"/>
        <v>0</v>
      </c>
      <c r="L12" s="65" t="str">
        <f t="shared" si="8"/>
        <v/>
      </c>
      <c r="M12" s="27">
        <f t="shared" si="9"/>
        <v>0</v>
      </c>
      <c r="N12" s="65" t="str">
        <f t="shared" si="10"/>
        <v/>
      </c>
      <c r="O12" s="27">
        <f t="shared" si="11"/>
        <v>0</v>
      </c>
      <c r="P12" s="65" t="str">
        <f t="shared" si="12"/>
        <v/>
      </c>
      <c r="Q12" s="27">
        <f t="shared" si="13"/>
        <v>0</v>
      </c>
      <c r="R12" s="65" t="str">
        <f t="shared" si="14"/>
        <v/>
      </c>
      <c r="S12" s="27">
        <f t="shared" si="15"/>
        <v>0</v>
      </c>
      <c r="T12" s="65" t="str">
        <f t="shared" si="16"/>
        <v/>
      </c>
      <c r="U12" s="27">
        <f t="shared" si="17"/>
        <v>0</v>
      </c>
      <c r="V12" s="65" t="str">
        <f t="shared" si="18"/>
        <v/>
      </c>
      <c r="W12" s="27">
        <f t="shared" si="19"/>
        <v>0</v>
      </c>
      <c r="X12" s="65" t="str">
        <f t="shared" si="20"/>
        <v/>
      </c>
      <c r="Y12" s="27">
        <f t="shared" si="21"/>
        <v>0</v>
      </c>
      <c r="Z12" s="65" t="str">
        <f t="shared" si="22"/>
        <v/>
      </c>
      <c r="AA12" s="27">
        <f t="shared" si="23"/>
        <v>0</v>
      </c>
      <c r="AB12" s="65" t="str">
        <f t="shared" si="24"/>
        <v/>
      </c>
      <c r="AC12" s="27">
        <f t="shared" si="25"/>
        <v>0</v>
      </c>
      <c r="AD12" s="65" t="str">
        <f t="shared" si="26"/>
        <v/>
      </c>
      <c r="AE12" s="27">
        <f t="shared" si="27"/>
        <v>0</v>
      </c>
      <c r="AF12" s="65" t="str">
        <f t="shared" si="28"/>
        <v/>
      </c>
      <c r="AG12" s="27">
        <f t="shared" si="29"/>
        <v>0</v>
      </c>
      <c r="AH12" s="65" t="str">
        <f t="shared" si="30"/>
        <v/>
      </c>
      <c r="AI12" s="27">
        <f t="shared" si="31"/>
        <v>0</v>
      </c>
      <c r="AJ12" s="147"/>
      <c r="AK12" s="139" t="s">
        <v>48</v>
      </c>
      <c r="AL12" s="139"/>
      <c r="AM12" s="139"/>
      <c r="AN12" s="139"/>
      <c r="AO12" s="139"/>
      <c r="AP12" s="139"/>
      <c r="AQ12" s="139"/>
      <c r="AR12" s="139"/>
      <c r="AS12" s="139"/>
      <c r="AT12" s="139"/>
      <c r="AU12" s="139"/>
      <c r="AV12" s="139"/>
      <c r="AW12" s="139"/>
      <c r="AX12" s="139"/>
      <c r="AY12" s="140"/>
      <c r="AZ12" s="141" t="s">
        <v>72</v>
      </c>
      <c r="BA12" s="152">
        <v>45334</v>
      </c>
      <c r="BB12" s="83">
        <f t="shared" si="32"/>
        <v>45334</v>
      </c>
      <c r="BC12" s="152">
        <v>45338</v>
      </c>
      <c r="BD12" s="84">
        <f t="shared" si="33"/>
        <v>4</v>
      </c>
    </row>
    <row r="13" spans="3:56" ht="12" customHeight="1" x14ac:dyDescent="0.45">
      <c r="D13" s="65" t="str">
        <f t="shared" si="0"/>
        <v/>
      </c>
      <c r="E13" s="27">
        <f t="shared" si="1"/>
        <v>0</v>
      </c>
      <c r="F13" s="65">
        <f t="shared" si="2"/>
        <v>45376</v>
      </c>
      <c r="G13" s="27" t="str">
        <f t="shared" si="3"/>
        <v>x</v>
      </c>
      <c r="H13" s="65" t="str">
        <f t="shared" si="4"/>
        <v/>
      </c>
      <c r="I13" s="27">
        <f t="shared" si="5"/>
        <v>0</v>
      </c>
      <c r="J13" s="65" t="str">
        <f t="shared" si="6"/>
        <v/>
      </c>
      <c r="K13" s="27">
        <f t="shared" si="7"/>
        <v>0</v>
      </c>
      <c r="L13" s="65" t="str">
        <f t="shared" si="8"/>
        <v/>
      </c>
      <c r="M13" s="27">
        <f t="shared" si="9"/>
        <v>0</v>
      </c>
      <c r="N13" s="65" t="str">
        <f t="shared" si="10"/>
        <v/>
      </c>
      <c r="O13" s="27">
        <f t="shared" si="11"/>
        <v>0</v>
      </c>
      <c r="P13" s="65" t="str">
        <f t="shared" si="12"/>
        <v/>
      </c>
      <c r="Q13" s="27">
        <f t="shared" si="13"/>
        <v>0</v>
      </c>
      <c r="R13" s="65" t="str">
        <f t="shared" si="14"/>
        <v/>
      </c>
      <c r="S13" s="27">
        <f t="shared" si="15"/>
        <v>0</v>
      </c>
      <c r="T13" s="65" t="str">
        <f t="shared" si="16"/>
        <v/>
      </c>
      <c r="U13" s="27">
        <f t="shared" si="17"/>
        <v>0</v>
      </c>
      <c r="V13" s="65" t="str">
        <f t="shared" si="18"/>
        <v/>
      </c>
      <c r="W13" s="27">
        <f t="shared" si="19"/>
        <v>0</v>
      </c>
      <c r="X13" s="65" t="str">
        <f t="shared" si="20"/>
        <v/>
      </c>
      <c r="Y13" s="27">
        <f t="shared" si="21"/>
        <v>0</v>
      </c>
      <c r="Z13" s="65" t="str">
        <f t="shared" si="22"/>
        <v/>
      </c>
      <c r="AA13" s="27">
        <f t="shared" si="23"/>
        <v>0</v>
      </c>
      <c r="AB13" s="65" t="str">
        <f t="shared" si="24"/>
        <v/>
      </c>
      <c r="AC13" s="27">
        <f t="shared" si="25"/>
        <v>0</v>
      </c>
      <c r="AD13" s="65" t="str">
        <f t="shared" si="26"/>
        <v/>
      </c>
      <c r="AE13" s="27">
        <f t="shared" si="27"/>
        <v>0</v>
      </c>
      <c r="AF13" s="65" t="str">
        <f t="shared" si="28"/>
        <v/>
      </c>
      <c r="AG13" s="27">
        <f t="shared" si="29"/>
        <v>0</v>
      </c>
      <c r="AH13" s="65" t="str">
        <f t="shared" si="30"/>
        <v/>
      </c>
      <c r="AI13" s="27">
        <f t="shared" si="31"/>
        <v>0</v>
      </c>
      <c r="AJ13" s="147"/>
      <c r="AK13" s="139" t="s">
        <v>48</v>
      </c>
      <c r="AL13" s="139"/>
      <c r="AM13" s="139"/>
      <c r="AN13" s="139"/>
      <c r="AO13" s="139"/>
      <c r="AP13" s="139"/>
      <c r="AQ13" s="139"/>
      <c r="AR13" s="139"/>
      <c r="AS13" s="139"/>
      <c r="AT13" s="139"/>
      <c r="AU13" s="139"/>
      <c r="AV13" s="139"/>
      <c r="AW13" s="139"/>
      <c r="AX13" s="139"/>
      <c r="AY13" s="140"/>
      <c r="AZ13" s="141" t="s">
        <v>80</v>
      </c>
      <c r="BA13" s="152">
        <v>45376</v>
      </c>
      <c r="BB13" s="83">
        <f t="shared" si="32"/>
        <v>45376</v>
      </c>
      <c r="BC13" s="152">
        <v>45388</v>
      </c>
      <c r="BD13" s="84">
        <f t="shared" si="33"/>
        <v>12</v>
      </c>
    </row>
    <row r="14" spans="3:56" ht="12" customHeight="1" x14ac:dyDescent="0.45">
      <c r="D14" s="65" t="str">
        <f t="shared" si="0"/>
        <v/>
      </c>
      <c r="E14" s="27">
        <f t="shared" si="1"/>
        <v>0</v>
      </c>
      <c r="F14" s="65">
        <f t="shared" si="2"/>
        <v>45433</v>
      </c>
      <c r="G14" s="27" t="str">
        <f t="shared" si="3"/>
        <v>x</v>
      </c>
      <c r="H14" s="65" t="str">
        <f t="shared" si="4"/>
        <v/>
      </c>
      <c r="I14" s="27">
        <f t="shared" si="5"/>
        <v>0</v>
      </c>
      <c r="J14" s="65" t="str">
        <f t="shared" si="6"/>
        <v/>
      </c>
      <c r="K14" s="27">
        <f t="shared" si="7"/>
        <v>0</v>
      </c>
      <c r="L14" s="65" t="str">
        <f t="shared" si="8"/>
        <v/>
      </c>
      <c r="M14" s="27">
        <f t="shared" si="9"/>
        <v>0</v>
      </c>
      <c r="N14" s="65" t="str">
        <f t="shared" si="10"/>
        <v/>
      </c>
      <c r="O14" s="27">
        <f t="shared" si="11"/>
        <v>0</v>
      </c>
      <c r="P14" s="65" t="str">
        <f t="shared" si="12"/>
        <v/>
      </c>
      <c r="Q14" s="27">
        <f t="shared" si="13"/>
        <v>0</v>
      </c>
      <c r="R14" s="65" t="str">
        <f t="shared" si="14"/>
        <v/>
      </c>
      <c r="S14" s="27">
        <f t="shared" si="15"/>
        <v>0</v>
      </c>
      <c r="T14" s="65" t="str">
        <f t="shared" si="16"/>
        <v/>
      </c>
      <c r="U14" s="27">
        <f t="shared" si="17"/>
        <v>0</v>
      </c>
      <c r="V14" s="65" t="str">
        <f t="shared" si="18"/>
        <v/>
      </c>
      <c r="W14" s="27">
        <f t="shared" si="19"/>
        <v>0</v>
      </c>
      <c r="X14" s="65" t="str">
        <f t="shared" si="20"/>
        <v/>
      </c>
      <c r="Y14" s="27">
        <f t="shared" si="21"/>
        <v>0</v>
      </c>
      <c r="Z14" s="65" t="str">
        <f t="shared" si="22"/>
        <v/>
      </c>
      <c r="AA14" s="27">
        <f t="shared" si="23"/>
        <v>0</v>
      </c>
      <c r="AB14" s="65" t="str">
        <f t="shared" si="24"/>
        <v/>
      </c>
      <c r="AC14" s="27">
        <f t="shared" si="25"/>
        <v>0</v>
      </c>
      <c r="AD14" s="65" t="str">
        <f t="shared" si="26"/>
        <v/>
      </c>
      <c r="AE14" s="27">
        <f t="shared" si="27"/>
        <v>0</v>
      </c>
      <c r="AF14" s="65" t="str">
        <f t="shared" si="28"/>
        <v/>
      </c>
      <c r="AG14" s="27">
        <f t="shared" si="29"/>
        <v>0</v>
      </c>
      <c r="AH14" s="65" t="str">
        <f t="shared" si="30"/>
        <v/>
      </c>
      <c r="AI14" s="27">
        <f t="shared" si="31"/>
        <v>0</v>
      </c>
      <c r="AJ14" s="147"/>
      <c r="AK14" s="139" t="s">
        <v>48</v>
      </c>
      <c r="AL14" s="139"/>
      <c r="AM14" s="139"/>
      <c r="AN14" s="139"/>
      <c r="AO14" s="139"/>
      <c r="AP14" s="139"/>
      <c r="AQ14" s="139"/>
      <c r="AR14" s="139"/>
      <c r="AS14" s="139"/>
      <c r="AT14" s="139"/>
      <c r="AU14" s="139"/>
      <c r="AV14" s="139"/>
      <c r="AW14" s="139"/>
      <c r="AX14" s="139"/>
      <c r="AY14" s="140"/>
      <c r="AZ14" s="141" t="s">
        <v>73</v>
      </c>
      <c r="BA14" s="152">
        <v>45433</v>
      </c>
      <c r="BB14" s="83">
        <f t="shared" si="32"/>
        <v>45433</v>
      </c>
      <c r="BC14" s="152">
        <v>45444</v>
      </c>
      <c r="BD14" s="84">
        <f t="shared" si="33"/>
        <v>11</v>
      </c>
    </row>
    <row r="15" spans="3:56" ht="12" customHeight="1" x14ac:dyDescent="0.45">
      <c r="D15" s="65" t="str">
        <f t="shared" si="0"/>
        <v/>
      </c>
      <c r="E15" s="27">
        <f t="shared" si="1"/>
        <v>0</v>
      </c>
      <c r="F15" s="65">
        <f t="shared" si="2"/>
        <v>45502</v>
      </c>
      <c r="G15" s="27" t="str">
        <f t="shared" si="3"/>
        <v>x</v>
      </c>
      <c r="H15" s="65" t="str">
        <f t="shared" si="4"/>
        <v/>
      </c>
      <c r="I15" s="27">
        <f t="shared" si="5"/>
        <v>0</v>
      </c>
      <c r="J15" s="65" t="str">
        <f t="shared" si="6"/>
        <v/>
      </c>
      <c r="K15" s="27">
        <f t="shared" si="7"/>
        <v>0</v>
      </c>
      <c r="L15" s="65" t="str">
        <f t="shared" si="8"/>
        <v/>
      </c>
      <c r="M15" s="27">
        <f t="shared" si="9"/>
        <v>0</v>
      </c>
      <c r="N15" s="65" t="str">
        <f t="shared" si="10"/>
        <v/>
      </c>
      <c r="O15" s="27">
        <f t="shared" si="11"/>
        <v>0</v>
      </c>
      <c r="P15" s="65" t="str">
        <f t="shared" si="12"/>
        <v/>
      </c>
      <c r="Q15" s="27">
        <f t="shared" si="13"/>
        <v>0</v>
      </c>
      <c r="R15" s="65" t="str">
        <f t="shared" si="14"/>
        <v/>
      </c>
      <c r="S15" s="27">
        <f t="shared" si="15"/>
        <v>0</v>
      </c>
      <c r="T15" s="65" t="str">
        <f t="shared" si="16"/>
        <v/>
      </c>
      <c r="U15" s="27">
        <f t="shared" si="17"/>
        <v>0</v>
      </c>
      <c r="V15" s="65" t="str">
        <f t="shared" si="18"/>
        <v/>
      </c>
      <c r="W15" s="27">
        <f t="shared" si="19"/>
        <v>0</v>
      </c>
      <c r="X15" s="65" t="str">
        <f t="shared" si="20"/>
        <v/>
      </c>
      <c r="Y15" s="27">
        <f t="shared" si="21"/>
        <v>0</v>
      </c>
      <c r="Z15" s="65" t="str">
        <f t="shared" si="22"/>
        <v/>
      </c>
      <c r="AA15" s="27">
        <f t="shared" si="23"/>
        <v>0</v>
      </c>
      <c r="AB15" s="65" t="str">
        <f t="shared" si="24"/>
        <v/>
      </c>
      <c r="AC15" s="27">
        <f t="shared" si="25"/>
        <v>0</v>
      </c>
      <c r="AD15" s="65" t="str">
        <f t="shared" si="26"/>
        <v/>
      </c>
      <c r="AE15" s="27">
        <f t="shared" si="27"/>
        <v>0</v>
      </c>
      <c r="AF15" s="65" t="str">
        <f t="shared" si="28"/>
        <v/>
      </c>
      <c r="AG15" s="27">
        <f t="shared" si="29"/>
        <v>0</v>
      </c>
      <c r="AH15" s="65" t="str">
        <f t="shared" si="30"/>
        <v/>
      </c>
      <c r="AI15" s="27">
        <f t="shared" si="31"/>
        <v>0</v>
      </c>
      <c r="AJ15" s="147"/>
      <c r="AK15" s="139" t="s">
        <v>48</v>
      </c>
      <c r="AL15" s="139"/>
      <c r="AM15" s="139"/>
      <c r="AN15" s="139"/>
      <c r="AO15" s="139"/>
      <c r="AP15" s="139"/>
      <c r="AQ15" s="139"/>
      <c r="AR15" s="139"/>
      <c r="AS15" s="139"/>
      <c r="AT15" s="139"/>
      <c r="AU15" s="139"/>
      <c r="AV15" s="139"/>
      <c r="AW15" s="139"/>
      <c r="AX15" s="139"/>
      <c r="AY15" s="140"/>
      <c r="AZ15" s="141" t="s">
        <v>74</v>
      </c>
      <c r="BA15" s="152">
        <v>45502</v>
      </c>
      <c r="BB15" s="83">
        <f t="shared" si="32"/>
        <v>45502</v>
      </c>
      <c r="BC15" s="152">
        <v>45544</v>
      </c>
      <c r="BD15" s="84">
        <f t="shared" si="33"/>
        <v>42</v>
      </c>
    </row>
    <row r="16" spans="3:56" ht="12" customHeight="1" x14ac:dyDescent="0.45">
      <c r="D16" s="65" t="str">
        <f t="shared" si="0"/>
        <v/>
      </c>
      <c r="E16" s="27">
        <f t="shared" si="1"/>
        <v>0</v>
      </c>
      <c r="F16" s="65">
        <f t="shared" si="2"/>
        <v>45593</v>
      </c>
      <c r="G16" s="27" t="str">
        <f t="shared" si="3"/>
        <v>x</v>
      </c>
      <c r="H16" s="65" t="str">
        <f t="shared" si="4"/>
        <v/>
      </c>
      <c r="I16" s="27">
        <f t="shared" si="5"/>
        <v>0</v>
      </c>
      <c r="J16" s="65" t="str">
        <f t="shared" si="6"/>
        <v/>
      </c>
      <c r="K16" s="27">
        <f t="shared" si="7"/>
        <v>0</v>
      </c>
      <c r="L16" s="65" t="str">
        <f t="shared" si="8"/>
        <v/>
      </c>
      <c r="M16" s="27">
        <f t="shared" si="9"/>
        <v>0</v>
      </c>
      <c r="N16" s="65" t="str">
        <f t="shared" si="10"/>
        <v/>
      </c>
      <c r="O16" s="27">
        <f t="shared" si="11"/>
        <v>0</v>
      </c>
      <c r="P16" s="65" t="str">
        <f t="shared" si="12"/>
        <v/>
      </c>
      <c r="Q16" s="27">
        <f t="shared" si="13"/>
        <v>0</v>
      </c>
      <c r="R16" s="65" t="str">
        <f t="shared" si="14"/>
        <v/>
      </c>
      <c r="S16" s="27">
        <f t="shared" si="15"/>
        <v>0</v>
      </c>
      <c r="T16" s="65" t="str">
        <f t="shared" si="16"/>
        <v/>
      </c>
      <c r="U16" s="27">
        <f t="shared" si="17"/>
        <v>0</v>
      </c>
      <c r="V16" s="65" t="str">
        <f t="shared" si="18"/>
        <v/>
      </c>
      <c r="W16" s="27">
        <f t="shared" si="19"/>
        <v>0</v>
      </c>
      <c r="X16" s="65" t="str">
        <f t="shared" si="20"/>
        <v/>
      </c>
      <c r="Y16" s="27">
        <f t="shared" si="21"/>
        <v>0</v>
      </c>
      <c r="Z16" s="65" t="str">
        <f t="shared" si="22"/>
        <v/>
      </c>
      <c r="AA16" s="27">
        <f t="shared" si="23"/>
        <v>0</v>
      </c>
      <c r="AB16" s="65" t="str">
        <f t="shared" si="24"/>
        <v/>
      </c>
      <c r="AC16" s="27">
        <f t="shared" si="25"/>
        <v>0</v>
      </c>
      <c r="AD16" s="65" t="str">
        <f t="shared" si="26"/>
        <v/>
      </c>
      <c r="AE16" s="27">
        <f t="shared" si="27"/>
        <v>0</v>
      </c>
      <c r="AF16" s="65" t="str">
        <f t="shared" si="28"/>
        <v/>
      </c>
      <c r="AG16" s="27">
        <f t="shared" si="29"/>
        <v>0</v>
      </c>
      <c r="AH16" s="65" t="str">
        <f t="shared" si="30"/>
        <v/>
      </c>
      <c r="AI16" s="27">
        <f t="shared" si="31"/>
        <v>0</v>
      </c>
      <c r="AJ16" s="147"/>
      <c r="AK16" s="139" t="s">
        <v>48</v>
      </c>
      <c r="AL16" s="139"/>
      <c r="AM16" s="139"/>
      <c r="AN16" s="139"/>
      <c r="AO16" s="139"/>
      <c r="AP16" s="139"/>
      <c r="AQ16" s="139"/>
      <c r="AR16" s="139"/>
      <c r="AS16" s="139"/>
      <c r="AT16" s="139"/>
      <c r="AU16" s="139"/>
      <c r="AV16" s="139"/>
      <c r="AW16" s="139"/>
      <c r="AX16" s="139"/>
      <c r="AY16" s="140"/>
      <c r="AZ16" s="141" t="s">
        <v>75</v>
      </c>
      <c r="BA16" s="152">
        <v>45593</v>
      </c>
      <c r="BB16" s="83">
        <f t="shared" si="32"/>
        <v>45593</v>
      </c>
      <c r="BC16" s="152">
        <v>45596</v>
      </c>
      <c r="BD16" s="84">
        <f t="shared" si="33"/>
        <v>3</v>
      </c>
    </row>
    <row r="17" spans="4:56" ht="12" customHeight="1" x14ac:dyDescent="0.45">
      <c r="D17" s="65" t="str">
        <f t="shared" si="0"/>
        <v/>
      </c>
      <c r="E17" s="27">
        <f t="shared" si="1"/>
        <v>0</v>
      </c>
      <c r="F17" s="65">
        <f t="shared" si="2"/>
        <v>45616</v>
      </c>
      <c r="G17" s="27" t="str">
        <f t="shared" si="3"/>
        <v>x</v>
      </c>
      <c r="H17" s="65" t="str">
        <f t="shared" si="4"/>
        <v/>
      </c>
      <c r="I17" s="27">
        <f t="shared" si="5"/>
        <v>0</v>
      </c>
      <c r="J17" s="65" t="str">
        <f t="shared" si="6"/>
        <v/>
      </c>
      <c r="K17" s="27">
        <f t="shared" si="7"/>
        <v>0</v>
      </c>
      <c r="L17" s="65" t="str">
        <f t="shared" si="8"/>
        <v/>
      </c>
      <c r="M17" s="27">
        <f t="shared" si="9"/>
        <v>0</v>
      </c>
      <c r="N17" s="65" t="str">
        <f t="shared" si="10"/>
        <v/>
      </c>
      <c r="O17" s="27">
        <f t="shared" si="11"/>
        <v>0</v>
      </c>
      <c r="P17" s="65" t="str">
        <f t="shared" si="12"/>
        <v/>
      </c>
      <c r="Q17" s="27">
        <f t="shared" si="13"/>
        <v>0</v>
      </c>
      <c r="R17" s="65" t="str">
        <f t="shared" si="14"/>
        <v/>
      </c>
      <c r="S17" s="27">
        <f t="shared" si="15"/>
        <v>0</v>
      </c>
      <c r="T17" s="65" t="str">
        <f t="shared" si="16"/>
        <v/>
      </c>
      <c r="U17" s="27">
        <f t="shared" si="17"/>
        <v>0</v>
      </c>
      <c r="V17" s="65" t="str">
        <f t="shared" si="18"/>
        <v/>
      </c>
      <c r="W17" s="27">
        <f t="shared" si="19"/>
        <v>0</v>
      </c>
      <c r="X17" s="65" t="str">
        <f t="shared" si="20"/>
        <v/>
      </c>
      <c r="Y17" s="27">
        <f t="shared" si="21"/>
        <v>0</v>
      </c>
      <c r="Z17" s="65" t="str">
        <f t="shared" si="22"/>
        <v/>
      </c>
      <c r="AA17" s="27">
        <f t="shared" si="23"/>
        <v>0</v>
      </c>
      <c r="AB17" s="65" t="str">
        <f t="shared" si="24"/>
        <v/>
      </c>
      <c r="AC17" s="27">
        <f t="shared" si="25"/>
        <v>0</v>
      </c>
      <c r="AD17" s="65" t="str">
        <f t="shared" si="26"/>
        <v/>
      </c>
      <c r="AE17" s="27">
        <f t="shared" si="27"/>
        <v>0</v>
      </c>
      <c r="AF17" s="65" t="str">
        <f t="shared" si="28"/>
        <v/>
      </c>
      <c r="AG17" s="27">
        <f t="shared" si="29"/>
        <v>0</v>
      </c>
      <c r="AH17" s="65" t="str">
        <f t="shared" si="30"/>
        <v/>
      </c>
      <c r="AI17" s="27">
        <f t="shared" si="31"/>
        <v>0</v>
      </c>
      <c r="AJ17" s="147"/>
      <c r="AK17" s="139" t="s">
        <v>48</v>
      </c>
      <c r="AL17" s="139"/>
      <c r="AM17" s="139"/>
      <c r="AN17" s="139"/>
      <c r="AO17" s="139"/>
      <c r="AP17" s="139"/>
      <c r="AQ17" s="139"/>
      <c r="AR17" s="139"/>
      <c r="AS17" s="139"/>
      <c r="AT17" s="139"/>
      <c r="AU17" s="139"/>
      <c r="AV17" s="139"/>
      <c r="AW17" s="139"/>
      <c r="AX17" s="139"/>
      <c r="AY17" s="140"/>
      <c r="AZ17" s="141" t="s">
        <v>75</v>
      </c>
      <c r="BA17" s="152">
        <v>45616</v>
      </c>
      <c r="BB17" s="83">
        <f t="shared" si="32"/>
        <v>45616</v>
      </c>
      <c r="BC17" s="152">
        <v>45616</v>
      </c>
      <c r="BD17" s="84">
        <f t="shared" si="33"/>
        <v>0</v>
      </c>
    </row>
    <row r="18" spans="4:56" ht="12" customHeight="1" x14ac:dyDescent="0.45">
      <c r="D18" s="65" t="str">
        <f t="shared" si="0"/>
        <v/>
      </c>
      <c r="E18" s="27">
        <f t="shared" si="1"/>
        <v>0</v>
      </c>
      <c r="F18" s="65">
        <f t="shared" si="2"/>
        <v>45649</v>
      </c>
      <c r="G18" s="27" t="str">
        <f t="shared" si="3"/>
        <v>x</v>
      </c>
      <c r="H18" s="65" t="str">
        <f t="shared" si="4"/>
        <v/>
      </c>
      <c r="I18" s="27">
        <f t="shared" si="5"/>
        <v>0</v>
      </c>
      <c r="J18" s="65" t="str">
        <f t="shared" si="6"/>
        <v/>
      </c>
      <c r="K18" s="27">
        <f t="shared" si="7"/>
        <v>0</v>
      </c>
      <c r="L18" s="65" t="str">
        <f t="shared" si="8"/>
        <v/>
      </c>
      <c r="M18" s="27">
        <f t="shared" si="9"/>
        <v>0</v>
      </c>
      <c r="N18" s="65" t="str">
        <f t="shared" si="10"/>
        <v/>
      </c>
      <c r="O18" s="27">
        <f t="shared" si="11"/>
        <v>0</v>
      </c>
      <c r="P18" s="65" t="str">
        <f t="shared" si="12"/>
        <v/>
      </c>
      <c r="Q18" s="27">
        <f t="shared" si="13"/>
        <v>0</v>
      </c>
      <c r="R18" s="65" t="str">
        <f t="shared" si="14"/>
        <v/>
      </c>
      <c r="S18" s="27">
        <f t="shared" si="15"/>
        <v>0</v>
      </c>
      <c r="T18" s="65" t="str">
        <f t="shared" si="16"/>
        <v/>
      </c>
      <c r="U18" s="27">
        <f t="shared" si="17"/>
        <v>0</v>
      </c>
      <c r="V18" s="65" t="str">
        <f t="shared" si="18"/>
        <v/>
      </c>
      <c r="W18" s="27">
        <f t="shared" si="19"/>
        <v>0</v>
      </c>
      <c r="X18" s="65" t="str">
        <f t="shared" si="20"/>
        <v/>
      </c>
      <c r="Y18" s="27">
        <f t="shared" si="21"/>
        <v>0</v>
      </c>
      <c r="Z18" s="65" t="str">
        <f t="shared" si="22"/>
        <v/>
      </c>
      <c r="AA18" s="27">
        <f t="shared" si="23"/>
        <v>0</v>
      </c>
      <c r="AB18" s="65" t="str">
        <f t="shared" si="24"/>
        <v/>
      </c>
      <c r="AC18" s="27">
        <f t="shared" si="25"/>
        <v>0</v>
      </c>
      <c r="AD18" s="65" t="str">
        <f t="shared" si="26"/>
        <v/>
      </c>
      <c r="AE18" s="27">
        <f t="shared" si="27"/>
        <v>0</v>
      </c>
      <c r="AF18" s="65" t="str">
        <f t="shared" si="28"/>
        <v/>
      </c>
      <c r="AG18" s="27">
        <f t="shared" si="29"/>
        <v>0</v>
      </c>
      <c r="AH18" s="65" t="str">
        <f t="shared" si="30"/>
        <v/>
      </c>
      <c r="AI18" s="27">
        <f t="shared" si="31"/>
        <v>0</v>
      </c>
      <c r="AJ18" s="44"/>
      <c r="AK18" s="139" t="s">
        <v>48</v>
      </c>
      <c r="AL18" s="139"/>
      <c r="AM18" s="139"/>
      <c r="AN18" s="139"/>
      <c r="AO18" s="139"/>
      <c r="AP18" s="139"/>
      <c r="AQ18" s="139"/>
      <c r="AR18" s="139"/>
      <c r="AS18" s="139"/>
      <c r="AT18" s="139"/>
      <c r="AU18" s="139"/>
      <c r="AV18" s="139"/>
      <c r="AW18" s="139"/>
      <c r="AX18" s="139"/>
      <c r="AY18" s="140"/>
      <c r="AZ18" s="141" t="s">
        <v>76</v>
      </c>
      <c r="BA18" s="152">
        <v>45649</v>
      </c>
      <c r="BB18" s="83">
        <f t="shared" si="32"/>
        <v>45649</v>
      </c>
      <c r="BC18" s="152">
        <v>45657</v>
      </c>
      <c r="BD18" s="84">
        <f t="shared" si="33"/>
        <v>8</v>
      </c>
    </row>
    <row r="19" spans="4:56" ht="12" customHeight="1" x14ac:dyDescent="0.45">
      <c r="D19" s="65" t="str">
        <f t="shared" si="0"/>
        <v/>
      </c>
      <c r="E19" s="27">
        <f t="shared" si="1"/>
        <v>0</v>
      </c>
      <c r="F19" s="65" t="str">
        <f t="shared" si="2"/>
        <v/>
      </c>
      <c r="G19" s="27">
        <f t="shared" si="3"/>
        <v>0</v>
      </c>
      <c r="H19" s="65" t="str">
        <f t="shared" si="4"/>
        <v/>
      </c>
      <c r="I19" s="27">
        <f t="shared" si="5"/>
        <v>0</v>
      </c>
      <c r="J19" s="65" t="str">
        <f t="shared" si="6"/>
        <v/>
      </c>
      <c r="K19" s="27">
        <f t="shared" si="7"/>
        <v>0</v>
      </c>
      <c r="L19" s="65" t="str">
        <f t="shared" si="8"/>
        <v/>
      </c>
      <c r="M19" s="27">
        <f t="shared" si="9"/>
        <v>0</v>
      </c>
      <c r="N19" s="65" t="str">
        <f t="shared" si="10"/>
        <v/>
      </c>
      <c r="O19" s="27">
        <f t="shared" si="11"/>
        <v>0</v>
      </c>
      <c r="P19" s="65" t="str">
        <f t="shared" si="12"/>
        <v/>
      </c>
      <c r="Q19" s="27">
        <f t="shared" si="13"/>
        <v>0</v>
      </c>
      <c r="R19" s="65" t="str">
        <f t="shared" si="14"/>
        <v/>
      </c>
      <c r="S19" s="27">
        <f t="shared" si="15"/>
        <v>0</v>
      </c>
      <c r="T19" s="65" t="str">
        <f t="shared" si="16"/>
        <v/>
      </c>
      <c r="U19" s="27">
        <f t="shared" si="17"/>
        <v>0</v>
      </c>
      <c r="V19" s="65" t="str">
        <f t="shared" si="18"/>
        <v/>
      </c>
      <c r="W19" s="27">
        <f t="shared" si="19"/>
        <v>0</v>
      </c>
      <c r="X19" s="65" t="str">
        <f t="shared" si="20"/>
        <v/>
      </c>
      <c r="Y19" s="27">
        <f t="shared" si="21"/>
        <v>0</v>
      </c>
      <c r="Z19" s="65" t="str">
        <f t="shared" si="22"/>
        <v/>
      </c>
      <c r="AA19" s="27">
        <f t="shared" si="23"/>
        <v>0</v>
      </c>
      <c r="AB19" s="65" t="str">
        <f t="shared" si="24"/>
        <v/>
      </c>
      <c r="AC19" s="27">
        <f t="shared" si="25"/>
        <v>0</v>
      </c>
      <c r="AD19" s="65" t="str">
        <f t="shared" si="26"/>
        <v/>
      </c>
      <c r="AE19" s="27">
        <f t="shared" si="27"/>
        <v>0</v>
      </c>
      <c r="AF19" s="65" t="str">
        <f t="shared" si="28"/>
        <v/>
      </c>
      <c r="AG19" s="27">
        <f t="shared" si="29"/>
        <v>0</v>
      </c>
      <c r="AH19" s="65" t="str">
        <f t="shared" si="30"/>
        <v/>
      </c>
      <c r="AI19" s="27">
        <f t="shared" si="31"/>
        <v>0</v>
      </c>
      <c r="AJ19" s="147"/>
      <c r="AK19" s="45"/>
      <c r="AL19" s="45"/>
      <c r="AM19" s="45"/>
      <c r="AN19" s="45"/>
      <c r="AO19" s="45"/>
      <c r="AP19" s="45"/>
      <c r="AQ19" s="45"/>
      <c r="AR19" s="45"/>
      <c r="AS19" s="45"/>
      <c r="AT19" s="45"/>
      <c r="AU19" s="45"/>
      <c r="AV19" s="45"/>
      <c r="AW19" s="45"/>
      <c r="AX19" s="45"/>
      <c r="AY19" s="46"/>
      <c r="AZ19" s="47"/>
      <c r="BA19" s="74"/>
      <c r="BB19" s="83" t="str">
        <f t="shared" si="32"/>
        <v/>
      </c>
      <c r="BC19" s="74"/>
      <c r="BD19" s="84" t="str">
        <f t="shared" si="33"/>
        <v/>
      </c>
    </row>
    <row r="20" spans="4:56" ht="12" customHeight="1" x14ac:dyDescent="0.45">
      <c r="D20" s="65" t="str">
        <f t="shared" si="0"/>
        <v/>
      </c>
      <c r="E20" s="27">
        <f t="shared" si="1"/>
        <v>0</v>
      </c>
      <c r="F20" s="65" t="str">
        <f t="shared" si="2"/>
        <v/>
      </c>
      <c r="G20" s="27">
        <f t="shared" si="3"/>
        <v>0</v>
      </c>
      <c r="H20" s="65" t="str">
        <f t="shared" si="4"/>
        <v/>
      </c>
      <c r="I20" s="27">
        <f t="shared" si="5"/>
        <v>0</v>
      </c>
      <c r="J20" s="65" t="str">
        <f t="shared" si="6"/>
        <v/>
      </c>
      <c r="K20" s="27">
        <f t="shared" si="7"/>
        <v>0</v>
      </c>
      <c r="L20" s="65" t="str">
        <f t="shared" si="8"/>
        <v/>
      </c>
      <c r="M20" s="27">
        <f t="shared" si="9"/>
        <v>0</v>
      </c>
      <c r="N20" s="65" t="str">
        <f t="shared" si="10"/>
        <v/>
      </c>
      <c r="O20" s="27">
        <f t="shared" si="11"/>
        <v>0</v>
      </c>
      <c r="P20" s="65" t="str">
        <f t="shared" si="12"/>
        <v/>
      </c>
      <c r="Q20" s="27">
        <f t="shared" si="13"/>
        <v>0</v>
      </c>
      <c r="R20" s="65" t="str">
        <f t="shared" si="14"/>
        <v/>
      </c>
      <c r="S20" s="27">
        <f t="shared" si="15"/>
        <v>0</v>
      </c>
      <c r="T20" s="65" t="str">
        <f t="shared" si="16"/>
        <v/>
      </c>
      <c r="U20" s="27">
        <f t="shared" si="17"/>
        <v>0</v>
      </c>
      <c r="V20" s="65">
        <f t="shared" si="18"/>
        <v>44927</v>
      </c>
      <c r="W20" s="27" t="str">
        <f t="shared" si="19"/>
        <v>x</v>
      </c>
      <c r="X20" s="65" t="str">
        <f t="shared" si="20"/>
        <v/>
      </c>
      <c r="Y20" s="27">
        <f t="shared" si="21"/>
        <v>0</v>
      </c>
      <c r="Z20" s="65" t="str">
        <f t="shared" si="22"/>
        <v/>
      </c>
      <c r="AA20" s="27">
        <f t="shared" si="23"/>
        <v>0</v>
      </c>
      <c r="AB20" s="65" t="str">
        <f t="shared" si="24"/>
        <v/>
      </c>
      <c r="AC20" s="27">
        <f t="shared" si="25"/>
        <v>0</v>
      </c>
      <c r="AD20" s="65" t="str">
        <f t="shared" si="26"/>
        <v/>
      </c>
      <c r="AE20" s="27">
        <f t="shared" si="27"/>
        <v>0</v>
      </c>
      <c r="AF20" s="65" t="str">
        <f t="shared" si="28"/>
        <v/>
      </c>
      <c r="AG20" s="27">
        <f t="shared" si="29"/>
        <v>0</v>
      </c>
      <c r="AH20" s="65" t="str">
        <f t="shared" si="30"/>
        <v/>
      </c>
      <c r="AI20" s="27">
        <f t="shared" si="31"/>
        <v>0</v>
      </c>
      <c r="AJ20" s="147"/>
      <c r="AK20" s="139"/>
      <c r="AL20" s="139"/>
      <c r="AM20" s="139"/>
      <c r="AN20" s="139"/>
      <c r="AO20" s="139"/>
      <c r="AP20" s="139"/>
      <c r="AQ20" s="139"/>
      <c r="AR20" s="139"/>
      <c r="AS20" s="139" t="s">
        <v>48</v>
      </c>
      <c r="AT20" s="139"/>
      <c r="AU20" s="139"/>
      <c r="AV20" s="139"/>
      <c r="AW20" s="139"/>
      <c r="AX20" s="139"/>
      <c r="AY20" s="140"/>
      <c r="AZ20" s="141" t="s">
        <v>76</v>
      </c>
      <c r="BA20" s="74">
        <v>44927</v>
      </c>
      <c r="BB20" s="83">
        <f t="shared" si="32"/>
        <v>44927</v>
      </c>
      <c r="BC20" s="74">
        <v>44932</v>
      </c>
      <c r="BD20" s="84">
        <f t="shared" si="33"/>
        <v>5</v>
      </c>
    </row>
    <row r="21" spans="4:56" ht="12" customHeight="1" x14ac:dyDescent="0.45">
      <c r="D21" s="65" t="str">
        <f t="shared" si="0"/>
        <v/>
      </c>
      <c r="E21" s="30">
        <f t="shared" si="1"/>
        <v>0</v>
      </c>
      <c r="F21" s="65" t="str">
        <f t="shared" si="2"/>
        <v/>
      </c>
      <c r="G21" s="30">
        <f t="shared" si="3"/>
        <v>0</v>
      </c>
      <c r="H21" s="65" t="str">
        <f t="shared" si="4"/>
        <v/>
      </c>
      <c r="I21" s="30">
        <f t="shared" si="5"/>
        <v>0</v>
      </c>
      <c r="J21" s="65" t="str">
        <f t="shared" si="6"/>
        <v/>
      </c>
      <c r="K21" s="30">
        <f t="shared" si="7"/>
        <v>0</v>
      </c>
      <c r="L21" s="65" t="str">
        <f t="shared" si="8"/>
        <v/>
      </c>
      <c r="M21" s="30">
        <f t="shared" si="9"/>
        <v>0</v>
      </c>
      <c r="N21" s="65" t="str">
        <f t="shared" si="10"/>
        <v/>
      </c>
      <c r="O21" s="30">
        <f t="shared" si="11"/>
        <v>0</v>
      </c>
      <c r="P21" s="65" t="str">
        <f t="shared" si="12"/>
        <v/>
      </c>
      <c r="Q21" s="30">
        <f t="shared" si="13"/>
        <v>0</v>
      </c>
      <c r="R21" s="65" t="str">
        <f t="shared" si="14"/>
        <v/>
      </c>
      <c r="S21" s="30">
        <f t="shared" si="15"/>
        <v>0</v>
      </c>
      <c r="T21" s="65" t="str">
        <f t="shared" si="16"/>
        <v/>
      </c>
      <c r="U21" s="30">
        <f t="shared" si="17"/>
        <v>0</v>
      </c>
      <c r="V21" s="65">
        <f t="shared" si="18"/>
        <v>45019</v>
      </c>
      <c r="W21" s="30" t="str">
        <f t="shared" si="19"/>
        <v>x</v>
      </c>
      <c r="X21" s="65" t="str">
        <f t="shared" si="20"/>
        <v/>
      </c>
      <c r="Y21" s="30">
        <f t="shared" si="21"/>
        <v>0</v>
      </c>
      <c r="Z21" s="65" t="str">
        <f t="shared" si="22"/>
        <v/>
      </c>
      <c r="AA21" s="30">
        <f t="shared" si="23"/>
        <v>0</v>
      </c>
      <c r="AB21" s="65" t="str">
        <f t="shared" si="24"/>
        <v/>
      </c>
      <c r="AC21" s="30">
        <f t="shared" si="25"/>
        <v>0</v>
      </c>
      <c r="AD21" s="65" t="str">
        <f t="shared" si="26"/>
        <v/>
      </c>
      <c r="AE21" s="30">
        <f t="shared" si="27"/>
        <v>0</v>
      </c>
      <c r="AF21" s="65" t="str">
        <f t="shared" si="28"/>
        <v/>
      </c>
      <c r="AG21" s="30">
        <f t="shared" si="29"/>
        <v>0</v>
      </c>
      <c r="AH21" s="65" t="str">
        <f t="shared" si="30"/>
        <v/>
      </c>
      <c r="AI21" s="30">
        <f t="shared" si="31"/>
        <v>0</v>
      </c>
      <c r="AJ21" s="147"/>
      <c r="AK21" s="139"/>
      <c r="AL21" s="139"/>
      <c r="AM21" s="139"/>
      <c r="AN21" s="139"/>
      <c r="AO21" s="139"/>
      <c r="AP21" s="139"/>
      <c r="AQ21" s="139"/>
      <c r="AR21" s="139"/>
      <c r="AS21" s="139" t="s">
        <v>48</v>
      </c>
      <c r="AT21" s="139"/>
      <c r="AU21" s="139"/>
      <c r="AV21" s="139"/>
      <c r="AW21" s="139"/>
      <c r="AX21" s="139"/>
      <c r="AY21" s="140"/>
      <c r="AZ21" s="141" t="s">
        <v>80</v>
      </c>
      <c r="BA21" s="74">
        <v>45019</v>
      </c>
      <c r="BB21" s="83">
        <f t="shared" si="32"/>
        <v>45019</v>
      </c>
      <c r="BC21" s="74">
        <v>45031</v>
      </c>
      <c r="BD21" s="84">
        <f t="shared" si="33"/>
        <v>12</v>
      </c>
    </row>
    <row r="22" spans="4:56" ht="12" customHeight="1" x14ac:dyDescent="0.45">
      <c r="D22" s="65" t="str">
        <f t="shared" si="0"/>
        <v/>
      </c>
      <c r="E22" s="32">
        <f t="shared" si="1"/>
        <v>0</v>
      </c>
      <c r="F22" s="65" t="str">
        <f t="shared" si="2"/>
        <v/>
      </c>
      <c r="G22" s="32">
        <f t="shared" si="3"/>
        <v>0</v>
      </c>
      <c r="H22" s="65" t="str">
        <f t="shared" si="4"/>
        <v/>
      </c>
      <c r="I22" s="32">
        <f t="shared" si="5"/>
        <v>0</v>
      </c>
      <c r="J22" s="65" t="str">
        <f t="shared" si="6"/>
        <v/>
      </c>
      <c r="K22" s="32">
        <f t="shared" si="7"/>
        <v>0</v>
      </c>
      <c r="L22" s="65" t="str">
        <f t="shared" si="8"/>
        <v/>
      </c>
      <c r="M22" s="32">
        <f t="shared" si="9"/>
        <v>0</v>
      </c>
      <c r="N22" s="65" t="str">
        <f t="shared" si="10"/>
        <v/>
      </c>
      <c r="O22" s="32">
        <f t="shared" si="11"/>
        <v>0</v>
      </c>
      <c r="P22" s="65" t="str">
        <f t="shared" si="12"/>
        <v/>
      </c>
      <c r="Q22" s="32">
        <f t="shared" si="13"/>
        <v>0</v>
      </c>
      <c r="R22" s="65" t="str">
        <f t="shared" si="14"/>
        <v/>
      </c>
      <c r="S22" s="32">
        <f t="shared" si="15"/>
        <v>0</v>
      </c>
      <c r="T22" s="65" t="str">
        <f t="shared" si="16"/>
        <v/>
      </c>
      <c r="U22" s="32">
        <f t="shared" si="17"/>
        <v>0</v>
      </c>
      <c r="V22" s="65">
        <f t="shared" si="18"/>
        <v>45076</v>
      </c>
      <c r="W22" s="32" t="str">
        <f t="shared" si="19"/>
        <v>x</v>
      </c>
      <c r="X22" s="65" t="str">
        <f t="shared" si="20"/>
        <v/>
      </c>
      <c r="Y22" s="32">
        <f t="shared" si="21"/>
        <v>0</v>
      </c>
      <c r="Z22" s="65" t="str">
        <f t="shared" si="22"/>
        <v/>
      </c>
      <c r="AA22" s="32">
        <f t="shared" si="23"/>
        <v>0</v>
      </c>
      <c r="AB22" s="65" t="str">
        <f t="shared" si="24"/>
        <v/>
      </c>
      <c r="AC22" s="32">
        <f t="shared" si="25"/>
        <v>0</v>
      </c>
      <c r="AD22" s="65" t="str">
        <f t="shared" si="26"/>
        <v/>
      </c>
      <c r="AE22" s="32">
        <f t="shared" si="27"/>
        <v>0</v>
      </c>
      <c r="AF22" s="65" t="str">
        <f t="shared" si="28"/>
        <v/>
      </c>
      <c r="AG22" s="32">
        <f t="shared" si="29"/>
        <v>0</v>
      </c>
      <c r="AH22" s="65" t="str">
        <f t="shared" si="30"/>
        <v/>
      </c>
      <c r="AI22" s="32">
        <f t="shared" si="31"/>
        <v>0</v>
      </c>
      <c r="AJ22" s="147"/>
      <c r="AK22" s="139"/>
      <c r="AL22" s="139"/>
      <c r="AM22" s="139"/>
      <c r="AN22" s="139"/>
      <c r="AO22" s="139"/>
      <c r="AP22" s="139"/>
      <c r="AQ22" s="139"/>
      <c r="AR22" s="139"/>
      <c r="AS22" s="139" t="s">
        <v>48</v>
      </c>
      <c r="AT22" s="139"/>
      <c r="AU22" s="139"/>
      <c r="AV22" s="139"/>
      <c r="AW22" s="139"/>
      <c r="AX22" s="139"/>
      <c r="AY22" s="140"/>
      <c r="AZ22" s="141" t="s">
        <v>73</v>
      </c>
      <c r="BA22" s="74">
        <v>45076</v>
      </c>
      <c r="BB22" s="83">
        <f t="shared" si="32"/>
        <v>45076</v>
      </c>
      <c r="BC22" s="74">
        <v>45076</v>
      </c>
      <c r="BD22" s="84">
        <f t="shared" si="33"/>
        <v>0</v>
      </c>
    </row>
    <row r="23" spans="4:56" ht="12" customHeight="1" x14ac:dyDescent="0.45">
      <c r="D23" s="65" t="str">
        <f t="shared" si="0"/>
        <v/>
      </c>
      <c r="E23" s="30">
        <f t="shared" si="1"/>
        <v>0</v>
      </c>
      <c r="F23" s="65" t="str">
        <f t="shared" si="2"/>
        <v/>
      </c>
      <c r="G23" s="30">
        <f t="shared" si="3"/>
        <v>0</v>
      </c>
      <c r="H23" s="65" t="str">
        <f t="shared" si="4"/>
        <v/>
      </c>
      <c r="I23" s="30">
        <f t="shared" si="5"/>
        <v>0</v>
      </c>
      <c r="J23" s="65" t="str">
        <f t="shared" si="6"/>
        <v/>
      </c>
      <c r="K23" s="30">
        <f t="shared" si="7"/>
        <v>0</v>
      </c>
      <c r="L23" s="65" t="str">
        <f t="shared" si="8"/>
        <v/>
      </c>
      <c r="M23" s="30">
        <f t="shared" si="9"/>
        <v>0</v>
      </c>
      <c r="N23" s="65" t="str">
        <f t="shared" si="10"/>
        <v/>
      </c>
      <c r="O23" s="30">
        <f t="shared" si="11"/>
        <v>0</v>
      </c>
      <c r="P23" s="65" t="str">
        <f t="shared" si="12"/>
        <v/>
      </c>
      <c r="Q23" s="30">
        <f t="shared" si="13"/>
        <v>0</v>
      </c>
      <c r="R23" s="65" t="str">
        <f t="shared" si="14"/>
        <v/>
      </c>
      <c r="S23" s="30">
        <f t="shared" si="15"/>
        <v>0</v>
      </c>
      <c r="T23" s="65" t="str">
        <f t="shared" si="16"/>
        <v/>
      </c>
      <c r="U23" s="30">
        <f t="shared" si="17"/>
        <v>0</v>
      </c>
      <c r="V23" s="65">
        <f t="shared" si="18"/>
        <v>45099</v>
      </c>
      <c r="W23" s="30" t="str">
        <f t="shared" si="19"/>
        <v>x</v>
      </c>
      <c r="X23" s="65" t="str">
        <f t="shared" si="20"/>
        <v/>
      </c>
      <c r="Y23" s="30">
        <f t="shared" si="21"/>
        <v>0</v>
      </c>
      <c r="Z23" s="65" t="str">
        <f t="shared" si="22"/>
        <v/>
      </c>
      <c r="AA23" s="30">
        <f t="shared" si="23"/>
        <v>0</v>
      </c>
      <c r="AB23" s="65" t="str">
        <f t="shared" si="24"/>
        <v/>
      </c>
      <c r="AC23" s="30">
        <f t="shared" si="25"/>
        <v>0</v>
      </c>
      <c r="AD23" s="65" t="str">
        <f t="shared" si="26"/>
        <v/>
      </c>
      <c r="AE23" s="30">
        <f t="shared" si="27"/>
        <v>0</v>
      </c>
      <c r="AF23" s="65" t="str">
        <f t="shared" si="28"/>
        <v/>
      </c>
      <c r="AG23" s="30">
        <f t="shared" si="29"/>
        <v>0</v>
      </c>
      <c r="AH23" s="65" t="str">
        <f t="shared" si="30"/>
        <v/>
      </c>
      <c r="AI23" s="30">
        <f t="shared" si="31"/>
        <v>0</v>
      </c>
      <c r="AJ23" s="147"/>
      <c r="AK23" s="139"/>
      <c r="AL23" s="139"/>
      <c r="AM23" s="139"/>
      <c r="AN23" s="139"/>
      <c r="AO23" s="139"/>
      <c r="AP23" s="139"/>
      <c r="AQ23" s="139"/>
      <c r="AR23" s="139"/>
      <c r="AS23" s="139" t="s">
        <v>48</v>
      </c>
      <c r="AT23" s="139"/>
      <c r="AU23" s="139"/>
      <c r="AV23" s="139"/>
      <c r="AW23" s="139"/>
      <c r="AX23" s="139"/>
      <c r="AY23" s="140"/>
      <c r="AZ23" s="141" t="s">
        <v>74</v>
      </c>
      <c r="BA23" s="74">
        <v>45099</v>
      </c>
      <c r="BB23" s="83">
        <f t="shared" si="32"/>
        <v>45099</v>
      </c>
      <c r="BC23" s="74">
        <v>45142</v>
      </c>
      <c r="BD23" s="84">
        <f t="shared" si="33"/>
        <v>43</v>
      </c>
    </row>
    <row r="24" spans="4:56" ht="12" customHeight="1" x14ac:dyDescent="0.45">
      <c r="D24" s="65" t="str">
        <f t="shared" si="0"/>
        <v/>
      </c>
      <c r="E24" s="30">
        <f t="shared" si="1"/>
        <v>0</v>
      </c>
      <c r="F24" s="65" t="str">
        <f t="shared" si="2"/>
        <v/>
      </c>
      <c r="G24" s="30">
        <f t="shared" si="3"/>
        <v>0</v>
      </c>
      <c r="H24" s="65" t="str">
        <f t="shared" si="4"/>
        <v/>
      </c>
      <c r="I24" s="30">
        <f t="shared" si="5"/>
        <v>0</v>
      </c>
      <c r="J24" s="65" t="str">
        <f t="shared" si="6"/>
        <v/>
      </c>
      <c r="K24" s="30">
        <f t="shared" si="7"/>
        <v>0</v>
      </c>
      <c r="L24" s="65" t="str">
        <f t="shared" si="8"/>
        <v/>
      </c>
      <c r="M24" s="30">
        <f t="shared" si="9"/>
        <v>0</v>
      </c>
      <c r="N24" s="65" t="str">
        <f t="shared" si="10"/>
        <v/>
      </c>
      <c r="O24" s="30">
        <f t="shared" si="11"/>
        <v>0</v>
      </c>
      <c r="P24" s="65" t="str">
        <f t="shared" si="12"/>
        <v/>
      </c>
      <c r="Q24" s="30">
        <f t="shared" si="13"/>
        <v>0</v>
      </c>
      <c r="R24" s="65" t="str">
        <f t="shared" si="14"/>
        <v/>
      </c>
      <c r="S24" s="30">
        <f t="shared" si="15"/>
        <v>0</v>
      </c>
      <c r="T24" s="65" t="str">
        <f t="shared" si="16"/>
        <v/>
      </c>
      <c r="U24" s="30">
        <f t="shared" si="17"/>
        <v>0</v>
      </c>
      <c r="V24" s="65">
        <f t="shared" si="18"/>
        <v>45201</v>
      </c>
      <c r="W24" s="30" t="str">
        <f t="shared" si="19"/>
        <v>x</v>
      </c>
      <c r="X24" s="65" t="str">
        <f t="shared" si="20"/>
        <v/>
      </c>
      <c r="Y24" s="30">
        <f t="shared" si="21"/>
        <v>0</v>
      </c>
      <c r="Z24" s="65" t="str">
        <f t="shared" si="22"/>
        <v/>
      </c>
      <c r="AA24" s="30">
        <f t="shared" si="23"/>
        <v>0</v>
      </c>
      <c r="AB24" s="65" t="str">
        <f t="shared" si="24"/>
        <v/>
      </c>
      <c r="AC24" s="30">
        <f t="shared" si="25"/>
        <v>0</v>
      </c>
      <c r="AD24" s="65" t="str">
        <f t="shared" si="26"/>
        <v/>
      </c>
      <c r="AE24" s="30">
        <f t="shared" si="27"/>
        <v>0</v>
      </c>
      <c r="AF24" s="65" t="str">
        <f t="shared" si="28"/>
        <v/>
      </c>
      <c r="AG24" s="30">
        <f t="shared" si="29"/>
        <v>0</v>
      </c>
      <c r="AH24" s="65" t="str">
        <f t="shared" si="30"/>
        <v/>
      </c>
      <c r="AI24" s="30">
        <f t="shared" si="31"/>
        <v>0</v>
      </c>
      <c r="AJ24" s="147"/>
      <c r="AK24" s="139"/>
      <c r="AL24" s="139"/>
      <c r="AM24" s="139"/>
      <c r="AN24" s="139"/>
      <c r="AO24" s="139"/>
      <c r="AP24" s="139"/>
      <c r="AQ24" s="139"/>
      <c r="AR24" s="139"/>
      <c r="AS24" s="139" t="s">
        <v>48</v>
      </c>
      <c r="AT24" s="139"/>
      <c r="AU24" s="139"/>
      <c r="AV24" s="139"/>
      <c r="AW24" s="139"/>
      <c r="AX24" s="139"/>
      <c r="AY24" s="140"/>
      <c r="AZ24" s="141" t="s">
        <v>75</v>
      </c>
      <c r="BA24" s="74">
        <v>45201</v>
      </c>
      <c r="BB24" s="83">
        <f t="shared" si="32"/>
        <v>45201</v>
      </c>
      <c r="BC24" s="74">
        <v>45213</v>
      </c>
      <c r="BD24" s="84">
        <f t="shared" si="33"/>
        <v>12</v>
      </c>
    </row>
    <row r="25" spans="4:56" ht="12" customHeight="1" x14ac:dyDescent="0.45">
      <c r="D25" s="65" t="str">
        <f t="shared" si="0"/>
        <v/>
      </c>
      <c r="E25" s="30">
        <f t="shared" si="1"/>
        <v>0</v>
      </c>
      <c r="F25" s="65" t="str">
        <f t="shared" si="2"/>
        <v/>
      </c>
      <c r="G25" s="30">
        <f t="shared" si="3"/>
        <v>0</v>
      </c>
      <c r="H25" s="65" t="str">
        <f t="shared" si="4"/>
        <v/>
      </c>
      <c r="I25" s="30">
        <f t="shared" si="5"/>
        <v>0</v>
      </c>
      <c r="J25" s="65" t="str">
        <f t="shared" si="6"/>
        <v/>
      </c>
      <c r="K25" s="30">
        <f t="shared" si="7"/>
        <v>0</v>
      </c>
      <c r="L25" s="65" t="str">
        <f t="shared" si="8"/>
        <v/>
      </c>
      <c r="M25" s="30">
        <f t="shared" si="9"/>
        <v>0</v>
      </c>
      <c r="N25" s="65" t="str">
        <f t="shared" si="10"/>
        <v/>
      </c>
      <c r="O25" s="30">
        <f t="shared" si="11"/>
        <v>0</v>
      </c>
      <c r="P25" s="65" t="str">
        <f t="shared" si="12"/>
        <v/>
      </c>
      <c r="Q25" s="30">
        <f t="shared" si="13"/>
        <v>0</v>
      </c>
      <c r="R25" s="65" t="str">
        <f t="shared" si="14"/>
        <v/>
      </c>
      <c r="S25" s="30">
        <f t="shared" si="15"/>
        <v>0</v>
      </c>
      <c r="T25" s="65" t="str">
        <f t="shared" si="16"/>
        <v/>
      </c>
      <c r="U25" s="30">
        <f t="shared" si="17"/>
        <v>0</v>
      </c>
      <c r="V25" s="65">
        <f t="shared" si="18"/>
        <v>45281</v>
      </c>
      <c r="W25" s="30" t="str">
        <f t="shared" si="19"/>
        <v>x</v>
      </c>
      <c r="X25" s="65" t="str">
        <f t="shared" si="20"/>
        <v/>
      </c>
      <c r="Y25" s="30">
        <f t="shared" si="21"/>
        <v>0</v>
      </c>
      <c r="Z25" s="65" t="str">
        <f t="shared" si="22"/>
        <v/>
      </c>
      <c r="AA25" s="30">
        <f t="shared" si="23"/>
        <v>0</v>
      </c>
      <c r="AB25" s="65" t="str">
        <f t="shared" si="24"/>
        <v/>
      </c>
      <c r="AC25" s="30">
        <f t="shared" si="25"/>
        <v>0</v>
      </c>
      <c r="AD25" s="65" t="str">
        <f t="shared" si="26"/>
        <v/>
      </c>
      <c r="AE25" s="30">
        <f t="shared" si="27"/>
        <v>0</v>
      </c>
      <c r="AF25" s="65" t="str">
        <f t="shared" si="28"/>
        <v/>
      </c>
      <c r="AG25" s="30">
        <f t="shared" si="29"/>
        <v>0</v>
      </c>
      <c r="AH25" s="65" t="str">
        <f t="shared" si="30"/>
        <v/>
      </c>
      <c r="AI25" s="30">
        <f t="shared" si="31"/>
        <v>0</v>
      </c>
      <c r="AJ25" s="147"/>
      <c r="AK25" s="139"/>
      <c r="AL25" s="139"/>
      <c r="AM25" s="139"/>
      <c r="AN25" s="139"/>
      <c r="AO25" s="139"/>
      <c r="AP25" s="139"/>
      <c r="AQ25" s="139"/>
      <c r="AR25" s="139"/>
      <c r="AS25" s="139" t="s">
        <v>48</v>
      </c>
      <c r="AT25" s="139"/>
      <c r="AU25" s="139"/>
      <c r="AV25" s="139"/>
      <c r="AW25" s="139"/>
      <c r="AX25" s="139"/>
      <c r="AY25" s="140"/>
      <c r="AZ25" s="141" t="s">
        <v>76</v>
      </c>
      <c r="BA25" s="74">
        <v>45281</v>
      </c>
      <c r="BB25" s="83">
        <f t="shared" si="32"/>
        <v>45281</v>
      </c>
      <c r="BC25" s="74">
        <v>45291</v>
      </c>
      <c r="BD25" s="84">
        <f t="shared" si="33"/>
        <v>10</v>
      </c>
    </row>
    <row r="26" spans="4:56" ht="12" customHeight="1" x14ac:dyDescent="0.45">
      <c r="D26" s="65" t="str">
        <f t="shared" si="0"/>
        <v/>
      </c>
      <c r="E26" s="30">
        <f t="shared" si="1"/>
        <v>0</v>
      </c>
      <c r="F26" s="65">
        <f t="shared" si="2"/>
        <v>44927</v>
      </c>
      <c r="G26" s="30" t="str">
        <f t="shared" si="3"/>
        <v>x</v>
      </c>
      <c r="H26" s="65" t="str">
        <f t="shared" si="4"/>
        <v/>
      </c>
      <c r="I26" s="30">
        <f t="shared" si="5"/>
        <v>0</v>
      </c>
      <c r="J26" s="65" t="str">
        <f t="shared" si="6"/>
        <v/>
      </c>
      <c r="K26" s="30">
        <f t="shared" si="7"/>
        <v>0</v>
      </c>
      <c r="L26" s="65" t="str">
        <f t="shared" si="8"/>
        <v/>
      </c>
      <c r="M26" s="30">
        <f t="shared" si="9"/>
        <v>0</v>
      </c>
      <c r="N26" s="65" t="str">
        <f t="shared" si="10"/>
        <v/>
      </c>
      <c r="O26" s="30">
        <f t="shared" si="11"/>
        <v>0</v>
      </c>
      <c r="P26" s="65" t="str">
        <f t="shared" si="12"/>
        <v/>
      </c>
      <c r="Q26" s="30">
        <f t="shared" si="13"/>
        <v>0</v>
      </c>
      <c r="R26" s="65" t="str">
        <f t="shared" si="14"/>
        <v/>
      </c>
      <c r="S26" s="30">
        <f t="shared" si="15"/>
        <v>0</v>
      </c>
      <c r="T26" s="65" t="str">
        <f t="shared" si="16"/>
        <v/>
      </c>
      <c r="U26" s="30">
        <f t="shared" si="17"/>
        <v>0</v>
      </c>
      <c r="V26" s="65" t="str">
        <f t="shared" si="18"/>
        <v/>
      </c>
      <c r="W26" s="30">
        <f t="shared" si="19"/>
        <v>0</v>
      </c>
      <c r="X26" s="65" t="str">
        <f t="shared" si="20"/>
        <v/>
      </c>
      <c r="Y26" s="30">
        <f t="shared" si="21"/>
        <v>0</v>
      </c>
      <c r="Z26" s="65" t="str">
        <f t="shared" si="22"/>
        <v/>
      </c>
      <c r="AA26" s="30">
        <f t="shared" si="23"/>
        <v>0</v>
      </c>
      <c r="AB26" s="65" t="str">
        <f t="shared" si="24"/>
        <v/>
      </c>
      <c r="AC26" s="30">
        <f t="shared" si="25"/>
        <v>0</v>
      </c>
      <c r="AD26" s="65" t="str">
        <f t="shared" si="26"/>
        <v/>
      </c>
      <c r="AE26" s="30">
        <f t="shared" si="27"/>
        <v>0</v>
      </c>
      <c r="AF26" s="65" t="str">
        <f t="shared" si="28"/>
        <v/>
      </c>
      <c r="AG26" s="30">
        <f t="shared" si="29"/>
        <v>0</v>
      </c>
      <c r="AH26" s="65" t="str">
        <f t="shared" si="30"/>
        <v/>
      </c>
      <c r="AI26" s="30">
        <f t="shared" si="31"/>
        <v>0</v>
      </c>
      <c r="AJ26" s="147"/>
      <c r="AK26" s="139" t="s">
        <v>48</v>
      </c>
      <c r="AL26" s="139"/>
      <c r="AM26" s="139"/>
      <c r="AN26" s="139"/>
      <c r="AO26" s="139"/>
      <c r="AP26" s="139"/>
      <c r="AQ26" s="139"/>
      <c r="AR26" s="139"/>
      <c r="AS26" s="139"/>
      <c r="AT26" s="139"/>
      <c r="AU26" s="139"/>
      <c r="AV26" s="139"/>
      <c r="AW26" s="139"/>
      <c r="AX26" s="139"/>
      <c r="AY26" s="140"/>
      <c r="AZ26" s="141" t="s">
        <v>76</v>
      </c>
      <c r="BA26" s="74">
        <v>44927</v>
      </c>
      <c r="BB26" s="83">
        <f t="shared" si="32"/>
        <v>44927</v>
      </c>
      <c r="BC26" s="74">
        <v>44933</v>
      </c>
      <c r="BD26" s="84">
        <f t="shared" si="33"/>
        <v>6</v>
      </c>
    </row>
    <row r="27" spans="4:56" ht="12" customHeight="1" x14ac:dyDescent="0.45">
      <c r="D27" s="65" t="str">
        <f t="shared" si="0"/>
        <v/>
      </c>
      <c r="E27" s="30">
        <f t="shared" si="1"/>
        <v>0</v>
      </c>
      <c r="F27" s="65">
        <f t="shared" si="2"/>
        <v>44977</v>
      </c>
      <c r="G27" s="30" t="str">
        <f t="shared" si="3"/>
        <v>x</v>
      </c>
      <c r="H27" s="65" t="str">
        <f t="shared" si="4"/>
        <v/>
      </c>
      <c r="I27" s="30">
        <f t="shared" si="5"/>
        <v>0</v>
      </c>
      <c r="J27" s="65" t="str">
        <f t="shared" si="6"/>
        <v/>
      </c>
      <c r="K27" s="30">
        <f t="shared" si="7"/>
        <v>0</v>
      </c>
      <c r="L27" s="65" t="str">
        <f t="shared" si="8"/>
        <v/>
      </c>
      <c r="M27" s="30">
        <f t="shared" si="9"/>
        <v>0</v>
      </c>
      <c r="N27" s="65" t="str">
        <f t="shared" si="10"/>
        <v/>
      </c>
      <c r="O27" s="30">
        <f t="shared" si="11"/>
        <v>0</v>
      </c>
      <c r="P27" s="65" t="str">
        <f t="shared" si="12"/>
        <v/>
      </c>
      <c r="Q27" s="30">
        <f t="shared" si="13"/>
        <v>0</v>
      </c>
      <c r="R27" s="65" t="str">
        <f t="shared" si="14"/>
        <v/>
      </c>
      <c r="S27" s="30">
        <f t="shared" si="15"/>
        <v>0</v>
      </c>
      <c r="T27" s="65" t="str">
        <f t="shared" si="16"/>
        <v/>
      </c>
      <c r="U27" s="30">
        <f t="shared" si="17"/>
        <v>0</v>
      </c>
      <c r="V27" s="65" t="str">
        <f t="shared" si="18"/>
        <v/>
      </c>
      <c r="W27" s="30">
        <f t="shared" si="19"/>
        <v>0</v>
      </c>
      <c r="X27" s="65" t="str">
        <f t="shared" si="20"/>
        <v/>
      </c>
      <c r="Y27" s="30">
        <f t="shared" si="21"/>
        <v>0</v>
      </c>
      <c r="Z27" s="65" t="str">
        <f t="shared" si="22"/>
        <v/>
      </c>
      <c r="AA27" s="30">
        <f t="shared" si="23"/>
        <v>0</v>
      </c>
      <c r="AB27" s="65" t="str">
        <f t="shared" si="24"/>
        <v/>
      </c>
      <c r="AC27" s="30">
        <f t="shared" si="25"/>
        <v>0</v>
      </c>
      <c r="AD27" s="65" t="str">
        <f t="shared" si="26"/>
        <v/>
      </c>
      <c r="AE27" s="30">
        <f t="shared" si="27"/>
        <v>0</v>
      </c>
      <c r="AF27" s="65" t="str">
        <f t="shared" si="28"/>
        <v/>
      </c>
      <c r="AG27" s="30">
        <f t="shared" si="29"/>
        <v>0</v>
      </c>
      <c r="AH27" s="65" t="str">
        <f t="shared" si="30"/>
        <v/>
      </c>
      <c r="AI27" s="30">
        <f t="shared" si="31"/>
        <v>0</v>
      </c>
      <c r="AJ27" s="147"/>
      <c r="AK27" s="139" t="s">
        <v>48</v>
      </c>
      <c r="AL27" s="139"/>
      <c r="AM27" s="139"/>
      <c r="AN27" s="139"/>
      <c r="AO27" s="139"/>
      <c r="AP27" s="139"/>
      <c r="AQ27" s="139"/>
      <c r="AR27" s="139"/>
      <c r="AS27" s="139"/>
      <c r="AT27" s="139"/>
      <c r="AU27" s="139"/>
      <c r="AV27" s="139"/>
      <c r="AW27" s="139"/>
      <c r="AX27" s="139"/>
      <c r="AY27" s="140"/>
      <c r="AZ27" s="141" t="s">
        <v>72</v>
      </c>
      <c r="BA27" s="74">
        <v>44977</v>
      </c>
      <c r="BB27" s="83">
        <f t="shared" si="32"/>
        <v>44977</v>
      </c>
      <c r="BC27" s="74">
        <v>44981</v>
      </c>
      <c r="BD27" s="84">
        <f t="shared" si="33"/>
        <v>4</v>
      </c>
    </row>
    <row r="28" spans="4:56" ht="12" customHeight="1" x14ac:dyDescent="0.45">
      <c r="D28" s="65" t="str">
        <f t="shared" si="0"/>
        <v/>
      </c>
      <c r="E28" s="30">
        <f t="shared" si="1"/>
        <v>0</v>
      </c>
      <c r="F28" s="65">
        <f t="shared" si="2"/>
        <v>45019</v>
      </c>
      <c r="G28" s="30" t="str">
        <f t="shared" si="3"/>
        <v>x</v>
      </c>
      <c r="H28" s="65" t="str">
        <f t="shared" si="4"/>
        <v/>
      </c>
      <c r="I28" s="30">
        <f t="shared" si="5"/>
        <v>0</v>
      </c>
      <c r="J28" s="65" t="str">
        <f t="shared" si="6"/>
        <v/>
      </c>
      <c r="K28" s="30">
        <f t="shared" si="7"/>
        <v>0</v>
      </c>
      <c r="L28" s="65" t="str">
        <f t="shared" si="8"/>
        <v/>
      </c>
      <c r="M28" s="30">
        <f t="shared" si="9"/>
        <v>0</v>
      </c>
      <c r="N28" s="65" t="str">
        <f t="shared" si="10"/>
        <v/>
      </c>
      <c r="O28" s="30">
        <f t="shared" si="11"/>
        <v>0</v>
      </c>
      <c r="P28" s="65" t="str">
        <f t="shared" si="12"/>
        <v/>
      </c>
      <c r="Q28" s="30">
        <f t="shared" si="13"/>
        <v>0</v>
      </c>
      <c r="R28" s="65" t="str">
        <f t="shared" si="14"/>
        <v/>
      </c>
      <c r="S28" s="30">
        <f t="shared" si="15"/>
        <v>0</v>
      </c>
      <c r="T28" s="65" t="str">
        <f t="shared" si="16"/>
        <v/>
      </c>
      <c r="U28" s="30">
        <f t="shared" si="17"/>
        <v>0</v>
      </c>
      <c r="V28" s="65" t="str">
        <f t="shared" si="18"/>
        <v/>
      </c>
      <c r="W28" s="30">
        <f t="shared" si="19"/>
        <v>0</v>
      </c>
      <c r="X28" s="65" t="str">
        <f t="shared" si="20"/>
        <v/>
      </c>
      <c r="Y28" s="30">
        <f t="shared" si="21"/>
        <v>0</v>
      </c>
      <c r="Z28" s="65" t="str">
        <f t="shared" si="22"/>
        <v/>
      </c>
      <c r="AA28" s="30">
        <f t="shared" si="23"/>
        <v>0</v>
      </c>
      <c r="AB28" s="65" t="str">
        <f t="shared" si="24"/>
        <v/>
      </c>
      <c r="AC28" s="30">
        <f t="shared" si="25"/>
        <v>0</v>
      </c>
      <c r="AD28" s="65" t="str">
        <f t="shared" si="26"/>
        <v/>
      </c>
      <c r="AE28" s="30">
        <f t="shared" si="27"/>
        <v>0</v>
      </c>
      <c r="AF28" s="65" t="str">
        <f t="shared" si="28"/>
        <v/>
      </c>
      <c r="AG28" s="30">
        <f t="shared" si="29"/>
        <v>0</v>
      </c>
      <c r="AH28" s="65" t="str">
        <f t="shared" si="30"/>
        <v/>
      </c>
      <c r="AI28" s="30">
        <f t="shared" si="31"/>
        <v>0</v>
      </c>
      <c r="AJ28" s="147"/>
      <c r="AK28" s="139" t="s">
        <v>48</v>
      </c>
      <c r="AL28" s="139"/>
      <c r="AM28" s="139"/>
      <c r="AN28" s="139"/>
      <c r="AO28" s="139"/>
      <c r="AP28" s="139"/>
      <c r="AQ28" s="139"/>
      <c r="AR28" s="139"/>
      <c r="AS28" s="139"/>
      <c r="AT28" s="139"/>
      <c r="AU28" s="139"/>
      <c r="AV28" s="139"/>
      <c r="AW28" s="139"/>
      <c r="AX28" s="139"/>
      <c r="AY28" s="140"/>
      <c r="AZ28" s="141" t="s">
        <v>80</v>
      </c>
      <c r="BA28" s="74">
        <v>45019</v>
      </c>
      <c r="BB28" s="83">
        <f t="shared" si="32"/>
        <v>45019</v>
      </c>
      <c r="BC28" s="74">
        <v>45031</v>
      </c>
      <c r="BD28" s="84">
        <f t="shared" si="33"/>
        <v>12</v>
      </c>
    </row>
    <row r="29" spans="4:56" ht="12" customHeight="1" x14ac:dyDescent="0.45">
      <c r="D29" s="65" t="str">
        <f t="shared" si="0"/>
        <v/>
      </c>
      <c r="E29" s="30">
        <f t="shared" si="1"/>
        <v>0</v>
      </c>
      <c r="F29" s="65">
        <f t="shared" si="2"/>
        <v>45076</v>
      </c>
      <c r="G29" s="30" t="str">
        <f t="shared" si="3"/>
        <v>x</v>
      </c>
      <c r="H29" s="65" t="str">
        <f t="shared" si="4"/>
        <v/>
      </c>
      <c r="I29" s="30">
        <f t="shared" si="5"/>
        <v>0</v>
      </c>
      <c r="J29" s="65" t="str">
        <f t="shared" si="6"/>
        <v/>
      </c>
      <c r="K29" s="30">
        <f t="shared" si="7"/>
        <v>0</v>
      </c>
      <c r="L29" s="65" t="str">
        <f t="shared" si="8"/>
        <v/>
      </c>
      <c r="M29" s="30">
        <f t="shared" si="9"/>
        <v>0</v>
      </c>
      <c r="N29" s="65" t="str">
        <f t="shared" si="10"/>
        <v/>
      </c>
      <c r="O29" s="30">
        <f t="shared" si="11"/>
        <v>0</v>
      </c>
      <c r="P29" s="65" t="str">
        <f t="shared" si="12"/>
        <v/>
      </c>
      <c r="Q29" s="30">
        <f t="shared" si="13"/>
        <v>0</v>
      </c>
      <c r="R29" s="65" t="str">
        <f t="shared" si="14"/>
        <v/>
      </c>
      <c r="S29" s="30">
        <f t="shared" si="15"/>
        <v>0</v>
      </c>
      <c r="T29" s="65" t="str">
        <f t="shared" si="16"/>
        <v/>
      </c>
      <c r="U29" s="30">
        <f t="shared" si="17"/>
        <v>0</v>
      </c>
      <c r="V29" s="65" t="str">
        <f t="shared" si="18"/>
        <v/>
      </c>
      <c r="W29" s="30">
        <f t="shared" si="19"/>
        <v>0</v>
      </c>
      <c r="X29" s="65" t="str">
        <f t="shared" si="20"/>
        <v/>
      </c>
      <c r="Y29" s="30">
        <f t="shared" si="21"/>
        <v>0</v>
      </c>
      <c r="Z29" s="65" t="str">
        <f t="shared" si="22"/>
        <v/>
      </c>
      <c r="AA29" s="30">
        <f t="shared" si="23"/>
        <v>0</v>
      </c>
      <c r="AB29" s="65" t="str">
        <f t="shared" si="24"/>
        <v/>
      </c>
      <c r="AC29" s="30">
        <f t="shared" si="25"/>
        <v>0</v>
      </c>
      <c r="AD29" s="65" t="str">
        <f t="shared" si="26"/>
        <v/>
      </c>
      <c r="AE29" s="30">
        <f t="shared" si="27"/>
        <v>0</v>
      </c>
      <c r="AF29" s="65" t="str">
        <f t="shared" si="28"/>
        <v/>
      </c>
      <c r="AG29" s="30">
        <f t="shared" si="29"/>
        <v>0</v>
      </c>
      <c r="AH29" s="65" t="str">
        <f t="shared" si="30"/>
        <v/>
      </c>
      <c r="AI29" s="30">
        <f t="shared" si="31"/>
        <v>0</v>
      </c>
      <c r="AJ29" s="147"/>
      <c r="AK29" s="139" t="s">
        <v>48</v>
      </c>
      <c r="AL29" s="139"/>
      <c r="AM29" s="139"/>
      <c r="AN29" s="139"/>
      <c r="AO29" s="139"/>
      <c r="AP29" s="139"/>
      <c r="AQ29" s="139"/>
      <c r="AR29" s="139"/>
      <c r="AS29" s="139"/>
      <c r="AT29" s="139"/>
      <c r="AU29" s="139"/>
      <c r="AV29" s="139"/>
      <c r="AW29" s="139"/>
      <c r="AX29" s="139"/>
      <c r="AY29" s="140"/>
      <c r="AZ29" s="141" t="s">
        <v>73</v>
      </c>
      <c r="BA29" s="74">
        <v>45076</v>
      </c>
      <c r="BB29" s="83">
        <f t="shared" si="32"/>
        <v>45076</v>
      </c>
      <c r="BC29" s="74">
        <v>45086</v>
      </c>
      <c r="BD29" s="84">
        <f t="shared" si="33"/>
        <v>10</v>
      </c>
    </row>
    <row r="30" spans="4:56" ht="12" customHeight="1" x14ac:dyDescent="0.45">
      <c r="D30" s="65" t="str">
        <f t="shared" si="0"/>
        <v/>
      </c>
      <c r="E30" s="30">
        <f t="shared" si="1"/>
        <v>0</v>
      </c>
      <c r="F30" s="65">
        <f t="shared" si="2"/>
        <v>45138</v>
      </c>
      <c r="G30" s="30" t="str">
        <f t="shared" si="3"/>
        <v>x</v>
      </c>
      <c r="H30" s="65" t="str">
        <f t="shared" si="4"/>
        <v/>
      </c>
      <c r="I30" s="30">
        <f t="shared" si="5"/>
        <v>0</v>
      </c>
      <c r="J30" s="65" t="str">
        <f t="shared" si="6"/>
        <v/>
      </c>
      <c r="K30" s="30">
        <f t="shared" si="7"/>
        <v>0</v>
      </c>
      <c r="L30" s="65" t="str">
        <f t="shared" si="8"/>
        <v/>
      </c>
      <c r="M30" s="30">
        <f t="shared" si="9"/>
        <v>0</v>
      </c>
      <c r="N30" s="65" t="str">
        <f t="shared" si="10"/>
        <v/>
      </c>
      <c r="O30" s="30">
        <f t="shared" si="11"/>
        <v>0</v>
      </c>
      <c r="P30" s="65" t="str">
        <f t="shared" si="12"/>
        <v/>
      </c>
      <c r="Q30" s="30">
        <f t="shared" si="13"/>
        <v>0</v>
      </c>
      <c r="R30" s="65" t="str">
        <f t="shared" si="14"/>
        <v/>
      </c>
      <c r="S30" s="30">
        <f t="shared" si="15"/>
        <v>0</v>
      </c>
      <c r="T30" s="65" t="str">
        <f t="shared" si="16"/>
        <v/>
      </c>
      <c r="U30" s="30">
        <f t="shared" si="17"/>
        <v>0</v>
      </c>
      <c r="V30" s="65" t="str">
        <f t="shared" si="18"/>
        <v/>
      </c>
      <c r="W30" s="30">
        <f t="shared" si="19"/>
        <v>0</v>
      </c>
      <c r="X30" s="65" t="str">
        <f t="shared" si="20"/>
        <v/>
      </c>
      <c r="Y30" s="30">
        <f t="shared" si="21"/>
        <v>0</v>
      </c>
      <c r="Z30" s="65" t="str">
        <f t="shared" si="22"/>
        <v/>
      </c>
      <c r="AA30" s="30">
        <f t="shared" si="23"/>
        <v>0</v>
      </c>
      <c r="AB30" s="65" t="str">
        <f t="shared" si="24"/>
        <v/>
      </c>
      <c r="AC30" s="30">
        <f t="shared" si="25"/>
        <v>0</v>
      </c>
      <c r="AD30" s="65" t="str">
        <f t="shared" si="26"/>
        <v/>
      </c>
      <c r="AE30" s="30">
        <f t="shared" si="27"/>
        <v>0</v>
      </c>
      <c r="AF30" s="65" t="str">
        <f t="shared" si="28"/>
        <v/>
      </c>
      <c r="AG30" s="30">
        <f t="shared" si="29"/>
        <v>0</v>
      </c>
      <c r="AH30" s="65" t="str">
        <f t="shared" si="30"/>
        <v/>
      </c>
      <c r="AI30" s="30">
        <f t="shared" si="31"/>
        <v>0</v>
      </c>
      <c r="AJ30" s="147"/>
      <c r="AK30" s="139" t="s">
        <v>48</v>
      </c>
      <c r="AL30" s="139"/>
      <c r="AM30" s="139"/>
      <c r="AN30" s="139"/>
      <c r="AO30" s="139"/>
      <c r="AP30" s="139"/>
      <c r="AQ30" s="139"/>
      <c r="AR30" s="139"/>
      <c r="AS30" s="139"/>
      <c r="AT30" s="139"/>
      <c r="AU30" s="139"/>
      <c r="AV30" s="139"/>
      <c r="AW30" s="139"/>
      <c r="AX30" s="139"/>
      <c r="AY30" s="140"/>
      <c r="AZ30" s="141" t="s">
        <v>74</v>
      </c>
      <c r="BA30" s="74">
        <v>45138</v>
      </c>
      <c r="BB30" s="83">
        <f t="shared" si="32"/>
        <v>45138</v>
      </c>
      <c r="BC30" s="74">
        <v>45180</v>
      </c>
      <c r="BD30" s="84">
        <f t="shared" si="33"/>
        <v>42</v>
      </c>
    </row>
    <row r="31" spans="4:56" ht="12" customHeight="1" x14ac:dyDescent="0.45">
      <c r="D31" s="65" t="str">
        <f t="shared" si="0"/>
        <v/>
      </c>
      <c r="E31" s="30">
        <f t="shared" si="1"/>
        <v>0</v>
      </c>
      <c r="F31" s="65">
        <f t="shared" si="2"/>
        <v>45229</v>
      </c>
      <c r="G31" s="30" t="str">
        <f t="shared" si="3"/>
        <v>x</v>
      </c>
      <c r="H31" s="65" t="str">
        <f t="shared" si="4"/>
        <v/>
      </c>
      <c r="I31" s="30">
        <f t="shared" si="5"/>
        <v>0</v>
      </c>
      <c r="J31" s="65" t="str">
        <f t="shared" si="6"/>
        <v/>
      </c>
      <c r="K31" s="30">
        <f t="shared" si="7"/>
        <v>0</v>
      </c>
      <c r="L31" s="65" t="str">
        <f t="shared" si="8"/>
        <v/>
      </c>
      <c r="M31" s="30">
        <f t="shared" si="9"/>
        <v>0</v>
      </c>
      <c r="N31" s="65" t="str">
        <f t="shared" si="10"/>
        <v/>
      </c>
      <c r="O31" s="30">
        <f t="shared" si="11"/>
        <v>0</v>
      </c>
      <c r="P31" s="65" t="str">
        <f t="shared" si="12"/>
        <v/>
      </c>
      <c r="Q31" s="30">
        <f t="shared" si="13"/>
        <v>0</v>
      </c>
      <c r="R31" s="65" t="str">
        <f t="shared" si="14"/>
        <v/>
      </c>
      <c r="S31" s="30">
        <f t="shared" si="15"/>
        <v>0</v>
      </c>
      <c r="T31" s="65" t="str">
        <f t="shared" si="16"/>
        <v/>
      </c>
      <c r="U31" s="30">
        <f t="shared" si="17"/>
        <v>0</v>
      </c>
      <c r="V31" s="65" t="str">
        <f t="shared" si="18"/>
        <v/>
      </c>
      <c r="W31" s="30">
        <f t="shared" si="19"/>
        <v>0</v>
      </c>
      <c r="X31" s="65" t="str">
        <f t="shared" si="20"/>
        <v/>
      </c>
      <c r="Y31" s="30">
        <f t="shared" si="21"/>
        <v>0</v>
      </c>
      <c r="Z31" s="65" t="str">
        <f t="shared" si="22"/>
        <v/>
      </c>
      <c r="AA31" s="30">
        <f t="shared" si="23"/>
        <v>0</v>
      </c>
      <c r="AB31" s="65" t="str">
        <f t="shared" si="24"/>
        <v/>
      </c>
      <c r="AC31" s="30">
        <f t="shared" si="25"/>
        <v>0</v>
      </c>
      <c r="AD31" s="65" t="str">
        <f t="shared" si="26"/>
        <v/>
      </c>
      <c r="AE31" s="30">
        <f t="shared" si="27"/>
        <v>0</v>
      </c>
      <c r="AF31" s="65" t="str">
        <f t="shared" si="28"/>
        <v/>
      </c>
      <c r="AG31" s="30">
        <f t="shared" si="29"/>
        <v>0</v>
      </c>
      <c r="AH31" s="65" t="str">
        <f t="shared" si="30"/>
        <v/>
      </c>
      <c r="AI31" s="30">
        <f t="shared" si="31"/>
        <v>0</v>
      </c>
      <c r="AJ31" s="147"/>
      <c r="AK31" s="139" t="s">
        <v>48</v>
      </c>
      <c r="AL31" s="139"/>
      <c r="AM31" s="139"/>
      <c r="AN31" s="139"/>
      <c r="AO31" s="139"/>
      <c r="AP31" s="139"/>
      <c r="AQ31" s="139"/>
      <c r="AR31" s="139"/>
      <c r="AS31" s="139"/>
      <c r="AT31" s="139"/>
      <c r="AU31" s="139"/>
      <c r="AV31" s="139"/>
      <c r="AW31" s="139"/>
      <c r="AX31" s="139"/>
      <c r="AY31" s="140"/>
      <c r="AZ31" s="141" t="s">
        <v>75</v>
      </c>
      <c r="BA31" s="74">
        <v>45229</v>
      </c>
      <c r="BB31" s="83">
        <f t="shared" si="32"/>
        <v>45229</v>
      </c>
      <c r="BC31" s="74">
        <v>45233</v>
      </c>
      <c r="BD31" s="84">
        <f t="shared" si="33"/>
        <v>4</v>
      </c>
    </row>
    <row r="32" spans="4:56" ht="12" customHeight="1" x14ac:dyDescent="0.45">
      <c r="D32" s="65" t="str">
        <f t="shared" si="0"/>
        <v/>
      </c>
      <c r="E32" s="30">
        <f t="shared" si="1"/>
        <v>0</v>
      </c>
      <c r="F32" s="65">
        <f t="shared" si="2"/>
        <v>45283</v>
      </c>
      <c r="G32" s="30" t="str">
        <f t="shared" si="3"/>
        <v>x</v>
      </c>
      <c r="H32" s="65" t="str">
        <f t="shared" si="4"/>
        <v/>
      </c>
      <c r="I32" s="30">
        <f t="shared" si="5"/>
        <v>0</v>
      </c>
      <c r="J32" s="65" t="str">
        <f t="shared" si="6"/>
        <v/>
      </c>
      <c r="K32" s="30">
        <f t="shared" si="7"/>
        <v>0</v>
      </c>
      <c r="L32" s="65" t="str">
        <f t="shared" si="8"/>
        <v/>
      </c>
      <c r="M32" s="30">
        <f t="shared" si="9"/>
        <v>0</v>
      </c>
      <c r="N32" s="65" t="str">
        <f t="shared" si="10"/>
        <v/>
      </c>
      <c r="O32" s="30">
        <f t="shared" si="11"/>
        <v>0</v>
      </c>
      <c r="P32" s="65" t="str">
        <f t="shared" si="12"/>
        <v/>
      </c>
      <c r="Q32" s="30">
        <f t="shared" si="13"/>
        <v>0</v>
      </c>
      <c r="R32" s="65" t="str">
        <f t="shared" si="14"/>
        <v/>
      </c>
      <c r="S32" s="30">
        <f t="shared" si="15"/>
        <v>0</v>
      </c>
      <c r="T32" s="65" t="str">
        <f t="shared" si="16"/>
        <v/>
      </c>
      <c r="U32" s="30">
        <f t="shared" si="17"/>
        <v>0</v>
      </c>
      <c r="V32" s="65" t="str">
        <f t="shared" si="18"/>
        <v/>
      </c>
      <c r="W32" s="30">
        <f t="shared" si="19"/>
        <v>0</v>
      </c>
      <c r="X32" s="65" t="str">
        <f t="shared" si="20"/>
        <v/>
      </c>
      <c r="Y32" s="30">
        <f t="shared" si="21"/>
        <v>0</v>
      </c>
      <c r="Z32" s="65" t="str">
        <f t="shared" si="22"/>
        <v/>
      </c>
      <c r="AA32" s="30">
        <f t="shared" si="23"/>
        <v>0</v>
      </c>
      <c r="AB32" s="65" t="str">
        <f t="shared" si="24"/>
        <v/>
      </c>
      <c r="AC32" s="30">
        <f t="shared" si="25"/>
        <v>0</v>
      </c>
      <c r="AD32" s="65" t="str">
        <f t="shared" si="26"/>
        <v/>
      </c>
      <c r="AE32" s="30">
        <f t="shared" si="27"/>
        <v>0</v>
      </c>
      <c r="AF32" s="65" t="str">
        <f t="shared" si="28"/>
        <v/>
      </c>
      <c r="AG32" s="30">
        <f t="shared" si="29"/>
        <v>0</v>
      </c>
      <c r="AH32" s="65" t="str">
        <f t="shared" si="30"/>
        <v/>
      </c>
      <c r="AI32" s="30">
        <f t="shared" si="31"/>
        <v>0</v>
      </c>
      <c r="AJ32" s="147"/>
      <c r="AK32" s="139" t="s">
        <v>48</v>
      </c>
      <c r="AL32" s="139"/>
      <c r="AM32" s="139"/>
      <c r="AN32" s="139"/>
      <c r="AO32" s="139"/>
      <c r="AP32" s="139"/>
      <c r="AQ32" s="139"/>
      <c r="AR32" s="139"/>
      <c r="AS32" s="139"/>
      <c r="AT32" s="139"/>
      <c r="AU32" s="139"/>
      <c r="AV32" s="139"/>
      <c r="AW32" s="139"/>
      <c r="AX32" s="139"/>
      <c r="AY32" s="140"/>
      <c r="AZ32" s="141" t="s">
        <v>76</v>
      </c>
      <c r="BA32" s="74">
        <v>45283</v>
      </c>
      <c r="BB32" s="83">
        <f t="shared" si="32"/>
        <v>45283</v>
      </c>
      <c r="BC32" s="74">
        <v>45291</v>
      </c>
      <c r="BD32" s="84">
        <f t="shared" si="33"/>
        <v>8</v>
      </c>
    </row>
    <row r="33" spans="4:56" ht="12" customHeight="1" x14ac:dyDescent="0.45">
      <c r="D33" s="65" t="str">
        <f t="shared" si="0"/>
        <v/>
      </c>
      <c r="E33" s="30">
        <f t="shared" si="1"/>
        <v>0</v>
      </c>
      <c r="F33" s="65">
        <f t="shared" si="2"/>
        <v>45252</v>
      </c>
      <c r="G33" s="30" t="str">
        <f t="shared" si="3"/>
        <v>x</v>
      </c>
      <c r="H33" s="65" t="str">
        <f t="shared" si="4"/>
        <v/>
      </c>
      <c r="I33" s="30">
        <f t="shared" si="5"/>
        <v>0</v>
      </c>
      <c r="J33" s="65" t="str">
        <f t="shared" si="6"/>
        <v/>
      </c>
      <c r="K33" s="30">
        <f t="shared" si="7"/>
        <v>0</v>
      </c>
      <c r="L33" s="65" t="str">
        <f t="shared" si="8"/>
        <v/>
      </c>
      <c r="M33" s="30">
        <f t="shared" si="9"/>
        <v>0</v>
      </c>
      <c r="N33" s="65" t="str">
        <f t="shared" si="10"/>
        <v/>
      </c>
      <c r="O33" s="30">
        <f t="shared" si="11"/>
        <v>0</v>
      </c>
      <c r="P33" s="65" t="str">
        <f t="shared" si="12"/>
        <v/>
      </c>
      <c r="Q33" s="30">
        <f t="shared" si="13"/>
        <v>0</v>
      </c>
      <c r="R33" s="65" t="str">
        <f t="shared" si="14"/>
        <v/>
      </c>
      <c r="S33" s="30">
        <f t="shared" si="15"/>
        <v>0</v>
      </c>
      <c r="T33" s="65" t="str">
        <f t="shared" si="16"/>
        <v/>
      </c>
      <c r="U33" s="30">
        <f t="shared" si="17"/>
        <v>0</v>
      </c>
      <c r="V33" s="65" t="str">
        <f t="shared" si="18"/>
        <v/>
      </c>
      <c r="W33" s="30">
        <f t="shared" si="19"/>
        <v>0</v>
      </c>
      <c r="X33" s="65" t="str">
        <f t="shared" si="20"/>
        <v/>
      </c>
      <c r="Y33" s="30">
        <f t="shared" si="21"/>
        <v>0</v>
      </c>
      <c r="Z33" s="65" t="str">
        <f t="shared" si="22"/>
        <v/>
      </c>
      <c r="AA33" s="30">
        <f t="shared" si="23"/>
        <v>0</v>
      </c>
      <c r="AB33" s="65" t="str">
        <f t="shared" si="24"/>
        <v/>
      </c>
      <c r="AC33" s="30">
        <f t="shared" si="25"/>
        <v>0</v>
      </c>
      <c r="AD33" s="65" t="str">
        <f t="shared" si="26"/>
        <v/>
      </c>
      <c r="AE33" s="30">
        <f t="shared" si="27"/>
        <v>0</v>
      </c>
      <c r="AF33" s="65" t="str">
        <f t="shared" si="28"/>
        <v/>
      </c>
      <c r="AG33" s="30">
        <f t="shared" si="29"/>
        <v>0</v>
      </c>
      <c r="AH33" s="65" t="str">
        <f t="shared" si="30"/>
        <v/>
      </c>
      <c r="AI33" s="30">
        <f t="shared" si="31"/>
        <v>0</v>
      </c>
      <c r="AJ33" s="147"/>
      <c r="AK33" s="139" t="s">
        <v>48</v>
      </c>
      <c r="AL33" s="139"/>
      <c r="AM33" s="139"/>
      <c r="AN33" s="139"/>
      <c r="AO33" s="139"/>
      <c r="AP33" s="139"/>
      <c r="AQ33" s="139"/>
      <c r="AR33" s="139"/>
      <c r="AS33" s="139"/>
      <c r="AT33" s="139"/>
      <c r="AU33" s="139"/>
      <c r="AV33" s="139"/>
      <c r="AW33" s="139"/>
      <c r="AX33" s="139"/>
      <c r="AY33" s="140"/>
      <c r="AZ33" s="141" t="s">
        <v>75</v>
      </c>
      <c r="BA33" s="74">
        <v>45252</v>
      </c>
      <c r="BB33" s="83">
        <f t="shared" si="32"/>
        <v>45252</v>
      </c>
      <c r="BC33" s="74">
        <v>45252</v>
      </c>
      <c r="BD33" s="84">
        <f t="shared" si="33"/>
        <v>0</v>
      </c>
    </row>
    <row r="34" spans="4:56" ht="12" customHeight="1" x14ac:dyDescent="0.45">
      <c r="D34" s="65" t="str">
        <f t="shared" si="0"/>
        <v/>
      </c>
      <c r="E34" s="30">
        <f t="shared" si="1"/>
        <v>0</v>
      </c>
      <c r="F34" s="65" t="str">
        <f t="shared" si="2"/>
        <v/>
      </c>
      <c r="G34" s="30">
        <f t="shared" si="3"/>
        <v>0</v>
      </c>
      <c r="H34" s="65" t="str">
        <f t="shared" si="4"/>
        <v/>
      </c>
      <c r="I34" s="30">
        <f t="shared" si="5"/>
        <v>0</v>
      </c>
      <c r="J34" s="65" t="str">
        <f t="shared" si="6"/>
        <v/>
      </c>
      <c r="K34" s="30">
        <f t="shared" si="7"/>
        <v>0</v>
      </c>
      <c r="L34" s="65" t="str">
        <f t="shared" si="8"/>
        <v/>
      </c>
      <c r="M34" s="30">
        <f t="shared" si="9"/>
        <v>0</v>
      </c>
      <c r="N34" s="65" t="str">
        <f t="shared" si="10"/>
        <v/>
      </c>
      <c r="O34" s="30">
        <f t="shared" si="11"/>
        <v>0</v>
      </c>
      <c r="P34" s="65" t="str">
        <f t="shared" si="12"/>
        <v/>
      </c>
      <c r="Q34" s="30">
        <f t="shared" si="13"/>
        <v>0</v>
      </c>
      <c r="R34" s="65" t="str">
        <f t="shared" si="14"/>
        <v/>
      </c>
      <c r="S34" s="30">
        <f t="shared" si="15"/>
        <v>0</v>
      </c>
      <c r="T34" s="65" t="str">
        <f t="shared" si="16"/>
        <v/>
      </c>
      <c r="U34" s="30">
        <f t="shared" si="17"/>
        <v>0</v>
      </c>
      <c r="V34" s="65" t="str">
        <f t="shared" si="18"/>
        <v/>
      </c>
      <c r="W34" s="30">
        <f t="shared" si="19"/>
        <v>0</v>
      </c>
      <c r="X34" s="65" t="str">
        <f t="shared" si="20"/>
        <v/>
      </c>
      <c r="Y34" s="30">
        <f t="shared" si="21"/>
        <v>0</v>
      </c>
      <c r="Z34" s="65" t="str">
        <f t="shared" si="22"/>
        <v/>
      </c>
      <c r="AA34" s="30">
        <f t="shared" si="23"/>
        <v>0</v>
      </c>
      <c r="AB34" s="65" t="str">
        <f t="shared" si="24"/>
        <v/>
      </c>
      <c r="AC34" s="30">
        <f t="shared" si="25"/>
        <v>0</v>
      </c>
      <c r="AD34" s="65" t="str">
        <f t="shared" si="26"/>
        <v/>
      </c>
      <c r="AE34" s="30">
        <f t="shared" si="27"/>
        <v>0</v>
      </c>
      <c r="AF34" s="65" t="str">
        <f t="shared" si="28"/>
        <v/>
      </c>
      <c r="AG34" s="30">
        <f t="shared" si="29"/>
        <v>0</v>
      </c>
      <c r="AH34" s="65" t="str">
        <f t="shared" si="30"/>
        <v/>
      </c>
      <c r="AI34" s="30">
        <f t="shared" si="31"/>
        <v>0</v>
      </c>
      <c r="AJ34" s="147"/>
      <c r="AK34" s="139"/>
      <c r="AL34" s="139"/>
      <c r="AM34" s="139"/>
      <c r="AN34" s="139"/>
      <c r="AO34" s="139"/>
      <c r="AP34" s="139"/>
      <c r="AQ34" s="139"/>
      <c r="AR34" s="139"/>
      <c r="AS34" s="139"/>
      <c r="AT34" s="139"/>
      <c r="AU34" s="139"/>
      <c r="AV34" s="139"/>
      <c r="AW34" s="139"/>
      <c r="AX34" s="139"/>
      <c r="AY34" s="140"/>
      <c r="AZ34" s="141"/>
      <c r="BA34" s="74"/>
      <c r="BB34" s="83" t="str">
        <f t="shared" si="32"/>
        <v/>
      </c>
      <c r="BC34" s="74"/>
      <c r="BD34" s="84" t="str">
        <f t="shared" si="33"/>
        <v/>
      </c>
    </row>
    <row r="35" spans="4:56" ht="12" customHeight="1" x14ac:dyDescent="0.45">
      <c r="D35" s="65" t="str">
        <f t="shared" si="0"/>
        <v/>
      </c>
      <c r="E35" s="30">
        <f t="shared" si="1"/>
        <v>0</v>
      </c>
      <c r="F35" s="65" t="str">
        <f t="shared" si="2"/>
        <v/>
      </c>
      <c r="G35" s="30">
        <f t="shared" si="3"/>
        <v>0</v>
      </c>
      <c r="H35" s="65" t="str">
        <f t="shared" si="4"/>
        <v/>
      </c>
      <c r="I35" s="30">
        <f t="shared" si="5"/>
        <v>0</v>
      </c>
      <c r="J35" s="65" t="str">
        <f t="shared" si="6"/>
        <v/>
      </c>
      <c r="K35" s="30">
        <f t="shared" si="7"/>
        <v>0</v>
      </c>
      <c r="L35" s="65" t="str">
        <f t="shared" si="8"/>
        <v/>
      </c>
      <c r="M35" s="30">
        <f t="shared" si="9"/>
        <v>0</v>
      </c>
      <c r="N35" s="65" t="str">
        <f t="shared" si="10"/>
        <v/>
      </c>
      <c r="O35" s="30">
        <f t="shared" si="11"/>
        <v>0</v>
      </c>
      <c r="P35" s="65" t="str">
        <f t="shared" si="12"/>
        <v/>
      </c>
      <c r="Q35" s="30">
        <f t="shared" si="13"/>
        <v>0</v>
      </c>
      <c r="R35" s="65" t="str">
        <f t="shared" si="14"/>
        <v/>
      </c>
      <c r="S35" s="30">
        <f t="shared" si="15"/>
        <v>0</v>
      </c>
      <c r="T35" s="65" t="str">
        <f t="shared" si="16"/>
        <v/>
      </c>
      <c r="U35" s="30">
        <f t="shared" si="17"/>
        <v>0</v>
      </c>
      <c r="V35" s="65" t="str">
        <f t="shared" si="18"/>
        <v/>
      </c>
      <c r="W35" s="30">
        <f t="shared" si="19"/>
        <v>0</v>
      </c>
      <c r="X35" s="65" t="str">
        <f t="shared" si="20"/>
        <v/>
      </c>
      <c r="Y35" s="30">
        <f t="shared" si="21"/>
        <v>0</v>
      </c>
      <c r="Z35" s="65" t="str">
        <f t="shared" si="22"/>
        <v/>
      </c>
      <c r="AA35" s="30">
        <f t="shared" si="23"/>
        <v>0</v>
      </c>
      <c r="AB35" s="65" t="str">
        <f t="shared" si="24"/>
        <v/>
      </c>
      <c r="AC35" s="30">
        <f t="shared" si="25"/>
        <v>0</v>
      </c>
      <c r="AD35" s="65" t="str">
        <f t="shared" si="26"/>
        <v/>
      </c>
      <c r="AE35" s="30">
        <f t="shared" si="27"/>
        <v>0</v>
      </c>
      <c r="AF35" s="65" t="str">
        <f t="shared" si="28"/>
        <v/>
      </c>
      <c r="AG35" s="30">
        <f t="shared" si="29"/>
        <v>0</v>
      </c>
      <c r="AH35" s="65" t="str">
        <f t="shared" si="30"/>
        <v/>
      </c>
      <c r="AI35" s="30">
        <f t="shared" si="31"/>
        <v>0</v>
      </c>
      <c r="AJ35" s="147"/>
      <c r="AK35" s="139"/>
      <c r="AL35" s="139"/>
      <c r="AM35" s="139"/>
      <c r="AN35" s="139"/>
      <c r="AO35" s="139"/>
      <c r="AP35" s="139"/>
      <c r="AQ35" s="139"/>
      <c r="AR35" s="139"/>
      <c r="AS35" s="139"/>
      <c r="AT35" s="139"/>
      <c r="AU35" s="139"/>
      <c r="AV35" s="139"/>
      <c r="AW35" s="139"/>
      <c r="AX35" s="139"/>
      <c r="AY35" s="140"/>
      <c r="AZ35" s="141"/>
      <c r="BA35" s="74"/>
      <c r="BB35" s="83" t="str">
        <f t="shared" si="32"/>
        <v/>
      </c>
      <c r="BC35" s="74"/>
      <c r="BD35" s="84" t="str">
        <f t="shared" si="33"/>
        <v/>
      </c>
    </row>
    <row r="36" spans="4:56" ht="12" customHeight="1" x14ac:dyDescent="0.45">
      <c r="D36" s="65" t="str">
        <f t="shared" si="0"/>
        <v/>
      </c>
      <c r="E36" s="30">
        <f t="shared" si="1"/>
        <v>0</v>
      </c>
      <c r="F36" s="65" t="str">
        <f t="shared" si="2"/>
        <v/>
      </c>
      <c r="G36" s="30">
        <f t="shared" si="3"/>
        <v>0</v>
      </c>
      <c r="H36" s="65" t="str">
        <f t="shared" si="4"/>
        <v/>
      </c>
      <c r="I36" s="30">
        <f t="shared" si="5"/>
        <v>0</v>
      </c>
      <c r="J36" s="65" t="str">
        <f t="shared" si="6"/>
        <v/>
      </c>
      <c r="K36" s="30">
        <f t="shared" si="7"/>
        <v>0</v>
      </c>
      <c r="L36" s="65" t="str">
        <f t="shared" si="8"/>
        <v/>
      </c>
      <c r="M36" s="30">
        <f t="shared" si="9"/>
        <v>0</v>
      </c>
      <c r="N36" s="65" t="str">
        <f t="shared" si="10"/>
        <v/>
      </c>
      <c r="O36" s="30">
        <f t="shared" si="11"/>
        <v>0</v>
      </c>
      <c r="P36" s="65" t="str">
        <f t="shared" si="12"/>
        <v/>
      </c>
      <c r="Q36" s="30">
        <f t="shared" si="13"/>
        <v>0</v>
      </c>
      <c r="R36" s="65" t="str">
        <f t="shared" si="14"/>
        <v/>
      </c>
      <c r="S36" s="30">
        <f t="shared" si="15"/>
        <v>0</v>
      </c>
      <c r="T36" s="65" t="str">
        <f t="shared" si="16"/>
        <v/>
      </c>
      <c r="U36" s="30">
        <f t="shared" si="17"/>
        <v>0</v>
      </c>
      <c r="V36" s="65" t="str">
        <f t="shared" si="18"/>
        <v/>
      </c>
      <c r="W36" s="30">
        <f t="shared" si="19"/>
        <v>0</v>
      </c>
      <c r="X36" s="65" t="str">
        <f t="shared" si="20"/>
        <v/>
      </c>
      <c r="Y36" s="30">
        <f t="shared" si="21"/>
        <v>0</v>
      </c>
      <c r="Z36" s="65" t="str">
        <f t="shared" si="22"/>
        <v/>
      </c>
      <c r="AA36" s="30">
        <f t="shared" si="23"/>
        <v>0</v>
      </c>
      <c r="AB36" s="65" t="str">
        <f t="shared" si="24"/>
        <v/>
      </c>
      <c r="AC36" s="30">
        <f t="shared" si="25"/>
        <v>0</v>
      </c>
      <c r="AD36" s="65" t="str">
        <f t="shared" si="26"/>
        <v/>
      </c>
      <c r="AE36" s="30">
        <f t="shared" si="27"/>
        <v>0</v>
      </c>
      <c r="AF36" s="65" t="str">
        <f t="shared" si="28"/>
        <v/>
      </c>
      <c r="AG36" s="30">
        <f t="shared" si="29"/>
        <v>0</v>
      </c>
      <c r="AH36" s="65" t="str">
        <f t="shared" si="30"/>
        <v/>
      </c>
      <c r="AI36" s="30">
        <f t="shared" si="31"/>
        <v>0</v>
      </c>
      <c r="AJ36" s="147"/>
      <c r="AK36" s="139"/>
      <c r="AL36" s="139"/>
      <c r="AM36" s="139"/>
      <c r="AN36" s="139"/>
      <c r="AO36" s="139"/>
      <c r="AP36" s="139"/>
      <c r="AQ36" s="139"/>
      <c r="AR36" s="139"/>
      <c r="AS36" s="139"/>
      <c r="AT36" s="139"/>
      <c r="AU36" s="139"/>
      <c r="AV36" s="139"/>
      <c r="AW36" s="139"/>
      <c r="AX36" s="139"/>
      <c r="AY36" s="140"/>
      <c r="AZ36" s="141"/>
      <c r="BA36" s="74"/>
      <c r="BB36" s="83" t="str">
        <f t="shared" ref="BB36:BB44" si="34">IF(BA36&lt;&gt;"",IF(BA36&lt;DATE(YEAR(BC36),"01","01"),DATE(YEAR(BC36),"01","01"),BA36),"")</f>
        <v/>
      </c>
      <c r="BC36" s="74"/>
      <c r="BD36" s="84" t="str">
        <f t="shared" si="33"/>
        <v/>
      </c>
    </row>
    <row r="37" spans="4:56" ht="12" customHeight="1" x14ac:dyDescent="0.45">
      <c r="D37" s="65" t="str">
        <f t="shared" si="0"/>
        <v/>
      </c>
      <c r="E37" s="30">
        <f t="shared" si="1"/>
        <v>0</v>
      </c>
      <c r="F37" s="65" t="str">
        <f t="shared" si="2"/>
        <v/>
      </c>
      <c r="G37" s="30">
        <f t="shared" si="3"/>
        <v>0</v>
      </c>
      <c r="H37" s="65" t="str">
        <f t="shared" si="4"/>
        <v/>
      </c>
      <c r="I37" s="30">
        <f t="shared" si="5"/>
        <v>0</v>
      </c>
      <c r="J37" s="65" t="str">
        <f t="shared" si="6"/>
        <v/>
      </c>
      <c r="K37" s="30">
        <f t="shared" si="7"/>
        <v>0</v>
      </c>
      <c r="L37" s="65" t="str">
        <f t="shared" si="8"/>
        <v/>
      </c>
      <c r="M37" s="30">
        <f t="shared" si="9"/>
        <v>0</v>
      </c>
      <c r="N37" s="65" t="str">
        <f t="shared" si="10"/>
        <v/>
      </c>
      <c r="O37" s="30">
        <f t="shared" si="11"/>
        <v>0</v>
      </c>
      <c r="P37" s="65" t="str">
        <f t="shared" si="12"/>
        <v/>
      </c>
      <c r="Q37" s="30">
        <f t="shared" si="13"/>
        <v>0</v>
      </c>
      <c r="R37" s="65" t="str">
        <f t="shared" si="14"/>
        <v/>
      </c>
      <c r="S37" s="30">
        <f t="shared" si="15"/>
        <v>0</v>
      </c>
      <c r="T37" s="65" t="str">
        <f t="shared" si="16"/>
        <v/>
      </c>
      <c r="U37" s="30">
        <f t="shared" si="17"/>
        <v>0</v>
      </c>
      <c r="V37" s="65" t="str">
        <f t="shared" si="18"/>
        <v/>
      </c>
      <c r="W37" s="30">
        <f t="shared" si="19"/>
        <v>0</v>
      </c>
      <c r="X37" s="65" t="str">
        <f t="shared" si="20"/>
        <v/>
      </c>
      <c r="Y37" s="30">
        <f t="shared" si="21"/>
        <v>0</v>
      </c>
      <c r="Z37" s="65" t="str">
        <f t="shared" si="22"/>
        <v/>
      </c>
      <c r="AA37" s="30">
        <f t="shared" si="23"/>
        <v>0</v>
      </c>
      <c r="AB37" s="65" t="str">
        <f t="shared" si="24"/>
        <v/>
      </c>
      <c r="AC37" s="30">
        <f t="shared" si="25"/>
        <v>0</v>
      </c>
      <c r="AD37" s="65" t="str">
        <f t="shared" si="26"/>
        <v/>
      </c>
      <c r="AE37" s="30">
        <f t="shared" si="27"/>
        <v>0</v>
      </c>
      <c r="AF37" s="65" t="str">
        <f t="shared" si="28"/>
        <v/>
      </c>
      <c r="AG37" s="30">
        <f t="shared" si="29"/>
        <v>0</v>
      </c>
      <c r="AH37" s="65" t="str">
        <f t="shared" si="30"/>
        <v/>
      </c>
      <c r="AI37" s="30">
        <f t="shared" si="31"/>
        <v>0</v>
      </c>
      <c r="AJ37" s="147"/>
      <c r="AK37" s="139"/>
      <c r="AL37" s="139"/>
      <c r="AM37" s="139"/>
      <c r="AN37" s="139"/>
      <c r="AO37" s="139"/>
      <c r="AP37" s="139"/>
      <c r="AQ37" s="139"/>
      <c r="AR37" s="139"/>
      <c r="AS37" s="139"/>
      <c r="AT37" s="139"/>
      <c r="AU37" s="139"/>
      <c r="AV37" s="139"/>
      <c r="AW37" s="139"/>
      <c r="AX37" s="139"/>
      <c r="AY37" s="140"/>
      <c r="AZ37" s="141"/>
      <c r="BA37" s="74"/>
      <c r="BB37" s="83" t="str">
        <f t="shared" si="34"/>
        <v/>
      </c>
      <c r="BC37" s="74"/>
      <c r="BD37" s="84" t="str">
        <f t="shared" si="33"/>
        <v/>
      </c>
    </row>
    <row r="38" spans="4:56" ht="12" customHeight="1" x14ac:dyDescent="0.45">
      <c r="D38" s="65" t="str">
        <f t="shared" si="0"/>
        <v/>
      </c>
      <c r="E38" s="30">
        <f t="shared" si="1"/>
        <v>0</v>
      </c>
      <c r="F38" s="65" t="str">
        <f t="shared" si="2"/>
        <v/>
      </c>
      <c r="G38" s="30">
        <f t="shared" si="3"/>
        <v>0</v>
      </c>
      <c r="H38" s="65" t="str">
        <f t="shared" si="4"/>
        <v/>
      </c>
      <c r="I38" s="30">
        <f t="shared" si="5"/>
        <v>0</v>
      </c>
      <c r="J38" s="65" t="str">
        <f t="shared" si="6"/>
        <v/>
      </c>
      <c r="K38" s="30">
        <f t="shared" si="7"/>
        <v>0</v>
      </c>
      <c r="L38" s="65" t="str">
        <f t="shared" si="8"/>
        <v/>
      </c>
      <c r="M38" s="30">
        <f t="shared" si="9"/>
        <v>0</v>
      </c>
      <c r="N38" s="65" t="str">
        <f t="shared" si="10"/>
        <v/>
      </c>
      <c r="O38" s="30">
        <f t="shared" si="11"/>
        <v>0</v>
      </c>
      <c r="P38" s="65" t="str">
        <f t="shared" si="12"/>
        <v/>
      </c>
      <c r="Q38" s="30">
        <f t="shared" si="13"/>
        <v>0</v>
      </c>
      <c r="R38" s="65" t="str">
        <f t="shared" si="14"/>
        <v/>
      </c>
      <c r="S38" s="30">
        <f t="shared" si="15"/>
        <v>0</v>
      </c>
      <c r="T38" s="65" t="str">
        <f t="shared" si="16"/>
        <v/>
      </c>
      <c r="U38" s="30">
        <f t="shared" si="17"/>
        <v>0</v>
      </c>
      <c r="V38" s="65" t="str">
        <f t="shared" si="18"/>
        <v/>
      </c>
      <c r="W38" s="30">
        <f t="shared" si="19"/>
        <v>0</v>
      </c>
      <c r="X38" s="65" t="str">
        <f t="shared" si="20"/>
        <v/>
      </c>
      <c r="Y38" s="30">
        <f t="shared" si="21"/>
        <v>0</v>
      </c>
      <c r="Z38" s="65" t="str">
        <f t="shared" si="22"/>
        <v/>
      </c>
      <c r="AA38" s="30">
        <f t="shared" si="23"/>
        <v>0</v>
      </c>
      <c r="AB38" s="65" t="str">
        <f t="shared" si="24"/>
        <v/>
      </c>
      <c r="AC38" s="30">
        <f t="shared" si="25"/>
        <v>0</v>
      </c>
      <c r="AD38" s="65" t="str">
        <f t="shared" si="26"/>
        <v/>
      </c>
      <c r="AE38" s="30">
        <f t="shared" si="27"/>
        <v>0</v>
      </c>
      <c r="AF38" s="65" t="str">
        <f t="shared" si="28"/>
        <v/>
      </c>
      <c r="AG38" s="30">
        <f t="shared" si="29"/>
        <v>0</v>
      </c>
      <c r="AH38" s="65" t="str">
        <f t="shared" si="30"/>
        <v/>
      </c>
      <c r="AI38" s="30">
        <f t="shared" si="31"/>
        <v>0</v>
      </c>
      <c r="AJ38" s="147"/>
      <c r="AK38" s="139"/>
      <c r="AL38" s="139"/>
      <c r="AM38" s="139"/>
      <c r="AN38" s="139"/>
      <c r="AO38" s="139"/>
      <c r="AP38" s="139"/>
      <c r="AQ38" s="139"/>
      <c r="AR38" s="139"/>
      <c r="AS38" s="139"/>
      <c r="AT38" s="139"/>
      <c r="AU38" s="139"/>
      <c r="AV38" s="139"/>
      <c r="AW38" s="139"/>
      <c r="AX38" s="139"/>
      <c r="AY38" s="140"/>
      <c r="AZ38" s="141"/>
      <c r="BA38" s="74"/>
      <c r="BB38" s="83"/>
      <c r="BC38" s="74"/>
      <c r="BD38" s="84" t="str">
        <f t="shared" si="33"/>
        <v/>
      </c>
    </row>
    <row r="39" spans="4:56" ht="12" customHeight="1" x14ac:dyDescent="0.45">
      <c r="D39" s="65" t="str">
        <f t="shared" si="0"/>
        <v/>
      </c>
      <c r="E39" s="30">
        <f t="shared" si="1"/>
        <v>0</v>
      </c>
      <c r="F39" s="65" t="str">
        <f t="shared" si="2"/>
        <v/>
      </c>
      <c r="G39" s="30">
        <f t="shared" si="3"/>
        <v>0</v>
      </c>
      <c r="H39" s="65" t="str">
        <f t="shared" si="4"/>
        <v/>
      </c>
      <c r="I39" s="30">
        <f t="shared" si="5"/>
        <v>0</v>
      </c>
      <c r="J39" s="65" t="str">
        <f t="shared" si="6"/>
        <v/>
      </c>
      <c r="K39" s="30">
        <f t="shared" si="7"/>
        <v>0</v>
      </c>
      <c r="L39" s="65" t="str">
        <f t="shared" si="8"/>
        <v/>
      </c>
      <c r="M39" s="30">
        <f t="shared" si="9"/>
        <v>0</v>
      </c>
      <c r="N39" s="65" t="str">
        <f t="shared" si="10"/>
        <v/>
      </c>
      <c r="O39" s="30">
        <f t="shared" si="11"/>
        <v>0</v>
      </c>
      <c r="P39" s="65" t="str">
        <f t="shared" si="12"/>
        <v/>
      </c>
      <c r="Q39" s="30">
        <f t="shared" si="13"/>
        <v>0</v>
      </c>
      <c r="R39" s="65" t="str">
        <f t="shared" si="14"/>
        <v/>
      </c>
      <c r="S39" s="30">
        <f t="shared" si="15"/>
        <v>0</v>
      </c>
      <c r="T39" s="65" t="str">
        <f t="shared" si="16"/>
        <v/>
      </c>
      <c r="U39" s="30">
        <f t="shared" si="17"/>
        <v>0</v>
      </c>
      <c r="V39" s="65" t="str">
        <f t="shared" si="18"/>
        <v/>
      </c>
      <c r="W39" s="30">
        <f t="shared" si="19"/>
        <v>0</v>
      </c>
      <c r="X39" s="65" t="str">
        <f t="shared" si="20"/>
        <v/>
      </c>
      <c r="Y39" s="30">
        <f t="shared" si="21"/>
        <v>0</v>
      </c>
      <c r="Z39" s="65" t="str">
        <f t="shared" si="22"/>
        <v/>
      </c>
      <c r="AA39" s="30">
        <f t="shared" si="23"/>
        <v>0</v>
      </c>
      <c r="AB39" s="65" t="str">
        <f t="shared" si="24"/>
        <v/>
      </c>
      <c r="AC39" s="30">
        <f t="shared" si="25"/>
        <v>0</v>
      </c>
      <c r="AD39" s="65" t="str">
        <f t="shared" si="26"/>
        <v/>
      </c>
      <c r="AE39" s="30">
        <f t="shared" si="27"/>
        <v>0</v>
      </c>
      <c r="AF39" s="65" t="str">
        <f t="shared" si="28"/>
        <v/>
      </c>
      <c r="AG39" s="30">
        <f t="shared" si="29"/>
        <v>0</v>
      </c>
      <c r="AH39" s="65" t="str">
        <f t="shared" si="30"/>
        <v/>
      </c>
      <c r="AI39" s="30">
        <f t="shared" si="31"/>
        <v>0</v>
      </c>
      <c r="AJ39" s="147"/>
      <c r="AK39" s="139"/>
      <c r="AL39" s="139"/>
      <c r="AM39" s="139"/>
      <c r="AN39" s="139"/>
      <c r="AO39" s="139"/>
      <c r="AP39" s="139"/>
      <c r="AQ39" s="139"/>
      <c r="AR39" s="139"/>
      <c r="AS39" s="139"/>
      <c r="AT39" s="139"/>
      <c r="AU39" s="139"/>
      <c r="AV39" s="139"/>
      <c r="AW39" s="139"/>
      <c r="AX39" s="139"/>
      <c r="AY39" s="140"/>
      <c r="AZ39" s="141"/>
      <c r="BA39" s="74"/>
      <c r="BB39" s="83" t="str">
        <f t="shared" si="34"/>
        <v/>
      </c>
      <c r="BC39" s="74"/>
      <c r="BD39" s="84" t="str">
        <f t="shared" si="33"/>
        <v/>
      </c>
    </row>
    <row r="40" spans="4:56" ht="12" customHeight="1" x14ac:dyDescent="0.45">
      <c r="D40" s="65" t="str">
        <f t="shared" si="0"/>
        <v/>
      </c>
      <c r="E40" s="30">
        <f t="shared" si="1"/>
        <v>0</v>
      </c>
      <c r="F40" s="65" t="str">
        <f t="shared" si="2"/>
        <v/>
      </c>
      <c r="G40" s="30">
        <f t="shared" si="3"/>
        <v>0</v>
      </c>
      <c r="H40" s="65" t="str">
        <f t="shared" si="4"/>
        <v/>
      </c>
      <c r="I40" s="30">
        <f t="shared" si="5"/>
        <v>0</v>
      </c>
      <c r="J40" s="65" t="str">
        <f t="shared" si="6"/>
        <v/>
      </c>
      <c r="K40" s="30">
        <f t="shared" si="7"/>
        <v>0</v>
      </c>
      <c r="L40" s="65" t="str">
        <f t="shared" si="8"/>
        <v/>
      </c>
      <c r="M40" s="30">
        <f t="shared" si="9"/>
        <v>0</v>
      </c>
      <c r="N40" s="65" t="str">
        <f t="shared" si="10"/>
        <v/>
      </c>
      <c r="O40" s="30">
        <f t="shared" si="11"/>
        <v>0</v>
      </c>
      <c r="P40" s="65" t="str">
        <f t="shared" si="12"/>
        <v/>
      </c>
      <c r="Q40" s="30">
        <f t="shared" si="13"/>
        <v>0</v>
      </c>
      <c r="R40" s="65" t="str">
        <f t="shared" si="14"/>
        <v/>
      </c>
      <c r="S40" s="30">
        <f t="shared" si="15"/>
        <v>0</v>
      </c>
      <c r="T40" s="65" t="str">
        <f t="shared" si="16"/>
        <v/>
      </c>
      <c r="U40" s="30">
        <f t="shared" si="17"/>
        <v>0</v>
      </c>
      <c r="V40" s="65" t="str">
        <f t="shared" si="18"/>
        <v/>
      </c>
      <c r="W40" s="30">
        <f t="shared" si="19"/>
        <v>0</v>
      </c>
      <c r="X40" s="65" t="str">
        <f t="shared" si="20"/>
        <v/>
      </c>
      <c r="Y40" s="30">
        <f t="shared" si="21"/>
        <v>0</v>
      </c>
      <c r="Z40" s="65" t="str">
        <f t="shared" si="22"/>
        <v/>
      </c>
      <c r="AA40" s="30">
        <f t="shared" si="23"/>
        <v>0</v>
      </c>
      <c r="AB40" s="65" t="str">
        <f t="shared" si="24"/>
        <v/>
      </c>
      <c r="AC40" s="30">
        <f t="shared" si="25"/>
        <v>0</v>
      </c>
      <c r="AD40" s="65" t="str">
        <f t="shared" si="26"/>
        <v/>
      </c>
      <c r="AE40" s="30">
        <f t="shared" si="27"/>
        <v>0</v>
      </c>
      <c r="AF40" s="65" t="str">
        <f t="shared" si="28"/>
        <v/>
      </c>
      <c r="AG40" s="30">
        <f t="shared" si="29"/>
        <v>0</v>
      </c>
      <c r="AH40" s="65" t="str">
        <f t="shared" si="30"/>
        <v/>
      </c>
      <c r="AI40" s="30">
        <f t="shared" si="31"/>
        <v>0</v>
      </c>
      <c r="AJ40" s="147"/>
      <c r="AK40" s="139"/>
      <c r="AL40" s="139"/>
      <c r="AM40" s="139"/>
      <c r="AN40" s="139"/>
      <c r="AO40" s="139"/>
      <c r="AP40" s="139"/>
      <c r="AQ40" s="139"/>
      <c r="AR40" s="139"/>
      <c r="AS40" s="139"/>
      <c r="AT40" s="139"/>
      <c r="AU40" s="139"/>
      <c r="AV40" s="139"/>
      <c r="AW40" s="139"/>
      <c r="AX40" s="139"/>
      <c r="AY40" s="140"/>
      <c r="AZ40" s="141"/>
      <c r="BA40" s="74"/>
      <c r="BB40" s="83" t="str">
        <f t="shared" si="34"/>
        <v/>
      </c>
      <c r="BC40" s="74"/>
      <c r="BD40" s="84" t="str">
        <f t="shared" si="33"/>
        <v/>
      </c>
    </row>
    <row r="41" spans="4:56" ht="12" customHeight="1" x14ac:dyDescent="0.45">
      <c r="D41" s="65" t="str">
        <f t="shared" si="0"/>
        <v/>
      </c>
      <c r="E41" s="30">
        <f t="shared" si="1"/>
        <v>0</v>
      </c>
      <c r="F41" s="65" t="str">
        <f t="shared" si="2"/>
        <v/>
      </c>
      <c r="G41" s="30">
        <f t="shared" si="3"/>
        <v>0</v>
      </c>
      <c r="H41" s="65" t="str">
        <f t="shared" si="4"/>
        <v/>
      </c>
      <c r="I41" s="30">
        <f t="shared" si="5"/>
        <v>0</v>
      </c>
      <c r="J41" s="65" t="str">
        <f t="shared" si="6"/>
        <v/>
      </c>
      <c r="K41" s="30">
        <f t="shared" si="7"/>
        <v>0</v>
      </c>
      <c r="L41" s="65" t="str">
        <f t="shared" si="8"/>
        <v/>
      </c>
      <c r="M41" s="30">
        <f t="shared" si="9"/>
        <v>0</v>
      </c>
      <c r="N41" s="65" t="str">
        <f t="shared" si="10"/>
        <v/>
      </c>
      <c r="O41" s="30">
        <f t="shared" si="11"/>
        <v>0</v>
      </c>
      <c r="P41" s="65" t="str">
        <f t="shared" si="12"/>
        <v/>
      </c>
      <c r="Q41" s="30">
        <f t="shared" si="13"/>
        <v>0</v>
      </c>
      <c r="R41" s="65" t="str">
        <f t="shared" si="14"/>
        <v/>
      </c>
      <c r="S41" s="30">
        <f t="shared" si="15"/>
        <v>0</v>
      </c>
      <c r="T41" s="65" t="str">
        <f t="shared" si="16"/>
        <v/>
      </c>
      <c r="U41" s="30">
        <f t="shared" si="17"/>
        <v>0</v>
      </c>
      <c r="V41" s="65" t="str">
        <f t="shared" si="18"/>
        <v/>
      </c>
      <c r="W41" s="30">
        <f t="shared" si="19"/>
        <v>0</v>
      </c>
      <c r="X41" s="65" t="str">
        <f t="shared" si="20"/>
        <v/>
      </c>
      <c r="Y41" s="30">
        <f t="shared" si="21"/>
        <v>0</v>
      </c>
      <c r="Z41" s="65" t="str">
        <f t="shared" si="22"/>
        <v/>
      </c>
      <c r="AA41" s="30">
        <f t="shared" si="23"/>
        <v>0</v>
      </c>
      <c r="AB41" s="65" t="str">
        <f t="shared" si="24"/>
        <v/>
      </c>
      <c r="AC41" s="30">
        <f t="shared" si="25"/>
        <v>0</v>
      </c>
      <c r="AD41" s="65" t="str">
        <f t="shared" si="26"/>
        <v/>
      </c>
      <c r="AE41" s="30">
        <f t="shared" si="27"/>
        <v>0</v>
      </c>
      <c r="AF41" s="65" t="str">
        <f t="shared" si="28"/>
        <v/>
      </c>
      <c r="AG41" s="30">
        <f t="shared" si="29"/>
        <v>0</v>
      </c>
      <c r="AH41" s="65" t="str">
        <f t="shared" si="30"/>
        <v/>
      </c>
      <c r="AI41" s="30">
        <f t="shared" si="31"/>
        <v>0</v>
      </c>
      <c r="AJ41" s="147"/>
      <c r="AK41" s="139"/>
      <c r="AL41" s="139"/>
      <c r="AM41" s="139"/>
      <c r="AN41" s="139"/>
      <c r="AO41" s="139"/>
      <c r="AP41" s="139"/>
      <c r="AQ41" s="139"/>
      <c r="AR41" s="139"/>
      <c r="AS41" s="139"/>
      <c r="AT41" s="139"/>
      <c r="AU41" s="139"/>
      <c r="AV41" s="139"/>
      <c r="AW41" s="139"/>
      <c r="AX41" s="139"/>
      <c r="AY41" s="140"/>
      <c r="AZ41" s="141"/>
      <c r="BA41" s="74"/>
      <c r="BB41" s="83" t="str">
        <f t="shared" si="34"/>
        <v/>
      </c>
      <c r="BC41" s="74"/>
      <c r="BD41" s="84" t="str">
        <f t="shared" si="33"/>
        <v/>
      </c>
    </row>
    <row r="42" spans="4:56" ht="12" customHeight="1" x14ac:dyDescent="0.45">
      <c r="D42" s="65" t="str">
        <f t="shared" si="0"/>
        <v/>
      </c>
      <c r="E42" s="30">
        <f t="shared" si="1"/>
        <v>0</v>
      </c>
      <c r="F42" s="65" t="str">
        <f t="shared" si="2"/>
        <v/>
      </c>
      <c r="G42" s="30">
        <f t="shared" si="3"/>
        <v>0</v>
      </c>
      <c r="H42" s="65" t="str">
        <f t="shared" si="4"/>
        <v/>
      </c>
      <c r="I42" s="30">
        <f t="shared" si="5"/>
        <v>0</v>
      </c>
      <c r="J42" s="65" t="str">
        <f t="shared" si="6"/>
        <v/>
      </c>
      <c r="K42" s="30">
        <f t="shared" si="7"/>
        <v>0</v>
      </c>
      <c r="L42" s="65" t="str">
        <f t="shared" si="8"/>
        <v/>
      </c>
      <c r="M42" s="30">
        <f t="shared" si="9"/>
        <v>0</v>
      </c>
      <c r="N42" s="65" t="str">
        <f t="shared" si="10"/>
        <v/>
      </c>
      <c r="O42" s="30">
        <f t="shared" si="11"/>
        <v>0</v>
      </c>
      <c r="P42" s="65" t="str">
        <f t="shared" si="12"/>
        <v/>
      </c>
      <c r="Q42" s="30">
        <f t="shared" si="13"/>
        <v>0</v>
      </c>
      <c r="R42" s="65" t="str">
        <f t="shared" si="14"/>
        <v/>
      </c>
      <c r="S42" s="30">
        <f t="shared" si="15"/>
        <v>0</v>
      </c>
      <c r="T42" s="65" t="str">
        <f t="shared" si="16"/>
        <v/>
      </c>
      <c r="U42" s="30">
        <f t="shared" si="17"/>
        <v>0</v>
      </c>
      <c r="V42" s="65" t="str">
        <f t="shared" si="18"/>
        <v/>
      </c>
      <c r="W42" s="30">
        <f t="shared" si="19"/>
        <v>0</v>
      </c>
      <c r="X42" s="65" t="str">
        <f t="shared" si="20"/>
        <v/>
      </c>
      <c r="Y42" s="30">
        <f t="shared" si="21"/>
        <v>0</v>
      </c>
      <c r="Z42" s="65" t="str">
        <f t="shared" si="22"/>
        <v/>
      </c>
      <c r="AA42" s="30">
        <f t="shared" si="23"/>
        <v>0</v>
      </c>
      <c r="AB42" s="65" t="str">
        <f t="shared" si="24"/>
        <v/>
      </c>
      <c r="AC42" s="30">
        <f t="shared" si="25"/>
        <v>0</v>
      </c>
      <c r="AD42" s="65" t="str">
        <f t="shared" si="26"/>
        <v/>
      </c>
      <c r="AE42" s="30">
        <f t="shared" si="27"/>
        <v>0</v>
      </c>
      <c r="AF42" s="65" t="str">
        <f t="shared" si="28"/>
        <v/>
      </c>
      <c r="AG42" s="30">
        <f t="shared" si="29"/>
        <v>0</v>
      </c>
      <c r="AH42" s="65" t="str">
        <f t="shared" si="30"/>
        <v/>
      </c>
      <c r="AI42" s="30">
        <f t="shared" si="31"/>
        <v>0</v>
      </c>
      <c r="AJ42" s="147"/>
      <c r="AK42" s="139"/>
      <c r="AL42" s="139"/>
      <c r="AM42" s="139"/>
      <c r="AN42" s="139"/>
      <c r="AO42" s="139"/>
      <c r="AP42" s="139"/>
      <c r="AQ42" s="139"/>
      <c r="AR42" s="139"/>
      <c r="AS42" s="139"/>
      <c r="AT42" s="139"/>
      <c r="AU42" s="139"/>
      <c r="AV42" s="139"/>
      <c r="AW42" s="139"/>
      <c r="AX42" s="139"/>
      <c r="AY42" s="140"/>
      <c r="AZ42" s="141"/>
      <c r="BA42" s="74"/>
      <c r="BB42" s="83" t="str">
        <f t="shared" si="34"/>
        <v/>
      </c>
      <c r="BC42" s="74"/>
      <c r="BD42" s="84" t="str">
        <f t="shared" si="33"/>
        <v/>
      </c>
    </row>
    <row r="43" spans="4:56" ht="12" customHeight="1" x14ac:dyDescent="0.45">
      <c r="D43" s="65" t="str">
        <f t="shared" si="0"/>
        <v/>
      </c>
      <c r="E43" s="30">
        <f t="shared" si="1"/>
        <v>0</v>
      </c>
      <c r="F43" s="65" t="str">
        <f t="shared" si="2"/>
        <v/>
      </c>
      <c r="G43" s="30">
        <f t="shared" si="3"/>
        <v>0</v>
      </c>
      <c r="H43" s="65" t="str">
        <f t="shared" si="4"/>
        <v/>
      </c>
      <c r="I43" s="30">
        <f t="shared" si="5"/>
        <v>0</v>
      </c>
      <c r="J43" s="65" t="str">
        <f t="shared" si="6"/>
        <v/>
      </c>
      <c r="K43" s="30">
        <f t="shared" si="7"/>
        <v>0</v>
      </c>
      <c r="L43" s="65" t="str">
        <f t="shared" si="8"/>
        <v/>
      </c>
      <c r="M43" s="30">
        <f t="shared" si="9"/>
        <v>0</v>
      </c>
      <c r="N43" s="65" t="str">
        <f t="shared" si="10"/>
        <v/>
      </c>
      <c r="O43" s="30">
        <f t="shared" si="11"/>
        <v>0</v>
      </c>
      <c r="P43" s="65" t="str">
        <f t="shared" si="12"/>
        <v/>
      </c>
      <c r="Q43" s="30">
        <f t="shared" si="13"/>
        <v>0</v>
      </c>
      <c r="R43" s="65" t="str">
        <f t="shared" si="14"/>
        <v/>
      </c>
      <c r="S43" s="30">
        <f t="shared" si="15"/>
        <v>0</v>
      </c>
      <c r="T43" s="65" t="str">
        <f t="shared" si="16"/>
        <v/>
      </c>
      <c r="U43" s="30">
        <f t="shared" si="17"/>
        <v>0</v>
      </c>
      <c r="V43" s="65" t="str">
        <f t="shared" si="18"/>
        <v/>
      </c>
      <c r="W43" s="30">
        <f t="shared" si="19"/>
        <v>0</v>
      </c>
      <c r="X43" s="65" t="str">
        <f t="shared" si="20"/>
        <v/>
      </c>
      <c r="Y43" s="30">
        <f t="shared" si="21"/>
        <v>0</v>
      </c>
      <c r="Z43" s="65" t="str">
        <f t="shared" si="22"/>
        <v/>
      </c>
      <c r="AA43" s="30">
        <f t="shared" si="23"/>
        <v>0</v>
      </c>
      <c r="AB43" s="65" t="str">
        <f t="shared" si="24"/>
        <v/>
      </c>
      <c r="AC43" s="30">
        <f t="shared" si="25"/>
        <v>0</v>
      </c>
      <c r="AD43" s="65" t="str">
        <f t="shared" si="26"/>
        <v/>
      </c>
      <c r="AE43" s="30">
        <f t="shared" si="27"/>
        <v>0</v>
      </c>
      <c r="AF43" s="65" t="str">
        <f t="shared" si="28"/>
        <v/>
      </c>
      <c r="AG43" s="30">
        <f t="shared" si="29"/>
        <v>0</v>
      </c>
      <c r="AH43" s="65" t="str">
        <f t="shared" si="30"/>
        <v/>
      </c>
      <c r="AI43" s="30">
        <f t="shared" si="31"/>
        <v>0</v>
      </c>
      <c r="AJ43" s="147"/>
      <c r="AK43" s="139"/>
      <c r="AL43" s="139"/>
      <c r="AM43" s="139"/>
      <c r="AN43" s="139"/>
      <c r="AO43" s="139"/>
      <c r="AP43" s="139"/>
      <c r="AQ43" s="139"/>
      <c r="AR43" s="139"/>
      <c r="AS43" s="139"/>
      <c r="AT43" s="139"/>
      <c r="AU43" s="139"/>
      <c r="AV43" s="139"/>
      <c r="AW43" s="139"/>
      <c r="AX43" s="139"/>
      <c r="AY43" s="140"/>
      <c r="AZ43" s="141"/>
      <c r="BA43" s="74"/>
      <c r="BB43" s="83" t="str">
        <f t="shared" si="34"/>
        <v/>
      </c>
      <c r="BC43" s="74"/>
      <c r="BD43" s="84" t="str">
        <f t="shared" si="33"/>
        <v/>
      </c>
    </row>
    <row r="44" spans="4:56" ht="12" customHeight="1" x14ac:dyDescent="0.45">
      <c r="D44" s="76" t="str">
        <f t="shared" si="0"/>
        <v/>
      </c>
      <c r="E44" s="34">
        <f t="shared" si="1"/>
        <v>0</v>
      </c>
      <c r="F44" s="76" t="str">
        <f t="shared" si="2"/>
        <v/>
      </c>
      <c r="G44" s="34">
        <f t="shared" si="3"/>
        <v>0</v>
      </c>
      <c r="H44" s="76" t="str">
        <f t="shared" si="4"/>
        <v/>
      </c>
      <c r="I44" s="34">
        <f t="shared" si="5"/>
        <v>0</v>
      </c>
      <c r="J44" s="76" t="str">
        <f t="shared" si="6"/>
        <v/>
      </c>
      <c r="K44" s="34">
        <f t="shared" si="7"/>
        <v>0</v>
      </c>
      <c r="L44" s="76" t="str">
        <f t="shared" si="8"/>
        <v/>
      </c>
      <c r="M44" s="34">
        <f t="shared" si="9"/>
        <v>0</v>
      </c>
      <c r="N44" s="76" t="str">
        <f t="shared" si="10"/>
        <v/>
      </c>
      <c r="O44" s="34">
        <f t="shared" si="11"/>
        <v>0</v>
      </c>
      <c r="P44" s="76" t="str">
        <f t="shared" si="12"/>
        <v/>
      </c>
      <c r="Q44" s="34">
        <f t="shared" si="13"/>
        <v>0</v>
      </c>
      <c r="R44" s="76" t="str">
        <f t="shared" si="14"/>
        <v/>
      </c>
      <c r="S44" s="34">
        <f t="shared" si="15"/>
        <v>0</v>
      </c>
      <c r="T44" s="76" t="str">
        <f t="shared" si="16"/>
        <v/>
      </c>
      <c r="U44" s="34">
        <f t="shared" si="17"/>
        <v>0</v>
      </c>
      <c r="V44" s="76" t="str">
        <f t="shared" si="18"/>
        <v/>
      </c>
      <c r="W44" s="34">
        <f t="shared" si="19"/>
        <v>0</v>
      </c>
      <c r="X44" s="76" t="str">
        <f t="shared" si="20"/>
        <v/>
      </c>
      <c r="Y44" s="34">
        <f t="shared" si="21"/>
        <v>0</v>
      </c>
      <c r="Z44" s="76" t="str">
        <f t="shared" si="22"/>
        <v/>
      </c>
      <c r="AA44" s="34">
        <f t="shared" si="23"/>
        <v>0</v>
      </c>
      <c r="AB44" s="76" t="str">
        <f t="shared" si="24"/>
        <v/>
      </c>
      <c r="AC44" s="34">
        <f t="shared" si="25"/>
        <v>0</v>
      </c>
      <c r="AD44" s="76" t="str">
        <f t="shared" si="26"/>
        <v/>
      </c>
      <c r="AE44" s="34">
        <f t="shared" si="27"/>
        <v>0</v>
      </c>
      <c r="AF44" s="76" t="str">
        <f t="shared" si="28"/>
        <v/>
      </c>
      <c r="AG44" s="34">
        <f t="shared" si="29"/>
        <v>0</v>
      </c>
      <c r="AH44" s="76" t="str">
        <f t="shared" si="30"/>
        <v/>
      </c>
      <c r="AI44" s="34">
        <f t="shared" si="31"/>
        <v>0</v>
      </c>
      <c r="AJ44" s="148"/>
      <c r="AK44" s="149"/>
      <c r="AL44" s="149"/>
      <c r="AM44" s="149"/>
      <c r="AN44" s="149"/>
      <c r="AO44" s="149"/>
      <c r="AP44" s="149"/>
      <c r="AQ44" s="149"/>
      <c r="AR44" s="149"/>
      <c r="AS44" s="149"/>
      <c r="AT44" s="149"/>
      <c r="AU44" s="149"/>
      <c r="AV44" s="149"/>
      <c r="AW44" s="149"/>
      <c r="AX44" s="149"/>
      <c r="AY44" s="150"/>
      <c r="AZ44" s="151"/>
      <c r="BA44" s="74"/>
      <c r="BB44" s="83" t="str">
        <f t="shared" si="34"/>
        <v/>
      </c>
      <c r="BC44" s="74"/>
      <c r="BD44" s="85" t="str">
        <f t="shared" si="33"/>
        <v/>
      </c>
    </row>
    <row r="45" spans="4:56" ht="12.75" customHeight="1" x14ac:dyDescent="0.45">
      <c r="AJ45" s="36"/>
    </row>
    <row r="48" spans="4:56" x14ac:dyDescent="0.45">
      <c r="AW48" s="37"/>
      <c r="BD48" s="72"/>
    </row>
    <row r="49" spans="49:56" x14ac:dyDescent="0.45">
      <c r="AW49" s="37"/>
      <c r="BD49" s="73"/>
    </row>
  </sheetData>
  <mergeCells count="16">
    <mergeCell ref="AB4:AC4"/>
    <mergeCell ref="AD4:AE4"/>
    <mergeCell ref="AF4:AG4"/>
    <mergeCell ref="AH4:AI4"/>
    <mergeCell ref="P4:Q4"/>
    <mergeCell ref="R4:S4"/>
    <mergeCell ref="T4:U4"/>
    <mergeCell ref="V4:W4"/>
    <mergeCell ref="X4:Y4"/>
    <mergeCell ref="Z4:AA4"/>
    <mergeCell ref="N4:O4"/>
    <mergeCell ref="D4:E4"/>
    <mergeCell ref="F4:G4"/>
    <mergeCell ref="H4:I4"/>
    <mergeCell ref="J4:K4"/>
    <mergeCell ref="L4:M4"/>
  </mergeCell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Settings</vt:lpstr>
      <vt:lpstr>Übersicht</vt:lpstr>
      <vt:lpstr>2024</vt:lpstr>
      <vt:lpstr>Feiertage</vt:lpstr>
      <vt:lpstr>Ferien</vt:lpstr>
      <vt:lpstr>Bundeslaender</vt:lpstr>
      <vt:lpstr>BundeslandFeiertage</vt:lpstr>
      <vt:lpstr>'2024'!Druckbereich</vt:lpstr>
      <vt:lpstr>'2024'!Drucktitel</vt:lpstr>
      <vt:lpstr>Feiertage</vt:lpstr>
      <vt:lpstr>JahrFeiertage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Urlaubsplaner PREMIUM</dc:title>
  <dc:creator>Sven-Brunn.de</dc:creator>
  <cp:lastModifiedBy>Sven Brunn</cp:lastModifiedBy>
  <dcterms:created xsi:type="dcterms:W3CDTF">2018-09-18T20:20:28Z</dcterms:created>
  <dcterms:modified xsi:type="dcterms:W3CDTF">2024-01-11T18:25:42Z</dcterms:modified>
</cp:coreProperties>
</file>